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245.181.241\Publico\DirecciónGerencia\DirecciónDeProyectos\EstudiosTecnológicos_Prospectiva\2 Productos de indicadores\Informes\Informes Periódicos anuales\Informe SAC\REDISEÑO SAC\"/>
    </mc:Choice>
  </mc:AlternateContent>
  <xr:revisionPtr revIDLastSave="0" documentId="13_ncr:1_{FE0FB1E3-D531-4C3D-ABEA-87A9A236CF74}" xr6:coauthVersionLast="47" xr6:coauthVersionMax="47" xr10:uidLastSave="{00000000-0000-0000-0000-000000000000}"/>
  <bookViews>
    <workbookView xWindow="-120" yWindow="-120" windowWidth="29040" windowHeight="15840" tabRatio="934" firstSheet="22" activeTab="40" xr2:uid="{00000000-000D-0000-FFFF-FFFF00000000}"/>
  </bookViews>
  <sheets>
    <sheet name="ÍNDICE" sheetId="1" r:id="rId1"/>
    <sheet name="1.1" sheetId="2" r:id="rId2"/>
    <sheet name="1.2" sheetId="3" r:id="rId3"/>
    <sheet name="2.1" sheetId="4" r:id="rId4"/>
    <sheet name="2.2" sheetId="38" r:id="rId5"/>
    <sheet name="2.3" sheetId="39" r:id="rId6"/>
    <sheet name="2.4" sheetId="40" r:id="rId7"/>
    <sheet name="2.5" sheetId="41" r:id="rId8"/>
    <sheet name="2.6" sheetId="42" r:id="rId9"/>
    <sheet name="2.7" sheetId="43" r:id="rId10"/>
    <sheet name="2.8" sheetId="44" r:id="rId11"/>
    <sheet name="2.9" sheetId="45" r:id="rId12"/>
    <sheet name="2.10" sheetId="46" r:id="rId13"/>
    <sheet name="2.11" sheetId="47" r:id="rId14"/>
    <sheet name="2.12" sheetId="48" r:id="rId15"/>
    <sheet name="2.13" sheetId="49" r:id="rId16"/>
    <sheet name="2.14" sheetId="50" r:id="rId17"/>
    <sheet name="2.15" sheetId="51" r:id="rId18"/>
    <sheet name="2.16" sheetId="52" r:id="rId19"/>
    <sheet name="2.17" sheetId="53" r:id="rId20"/>
    <sheet name="2.18" sheetId="54" r:id="rId21"/>
    <sheet name="2.19" sheetId="58" r:id="rId22"/>
    <sheet name="3.1" sheetId="56" r:id="rId23"/>
    <sheet name="3.2" sheetId="59" r:id="rId24"/>
    <sheet name="3.3" sheetId="60" r:id="rId25"/>
    <sheet name="3.4" sheetId="61" r:id="rId26"/>
    <sheet name="3.5" sheetId="62" r:id="rId27"/>
    <sheet name="3.6" sheetId="63" r:id="rId28"/>
    <sheet name="3.7" sheetId="64" r:id="rId29"/>
    <sheet name="3.8" sheetId="65" r:id="rId30"/>
    <sheet name="3.9" sheetId="66" r:id="rId31"/>
    <sheet name="3.10" sheetId="67" r:id="rId32"/>
    <sheet name="3.11" sheetId="68" r:id="rId33"/>
    <sheet name="3.12" sheetId="69" r:id="rId34"/>
    <sheet name="3.13" sheetId="71" r:id="rId35"/>
    <sheet name="3.14" sheetId="70" r:id="rId36"/>
    <sheet name="3.15" sheetId="72" r:id="rId37"/>
    <sheet name="3.16" sheetId="73" r:id="rId38"/>
    <sheet name="3.17" sheetId="74" r:id="rId39"/>
    <sheet name="3.18" sheetId="75" r:id="rId40"/>
    <sheet name="4.1" sheetId="79" r:id="rId41"/>
    <sheet name="4.2" sheetId="105" r:id="rId42"/>
    <sheet name="4.3" sheetId="78" r:id="rId43"/>
    <sheet name="4.4" sheetId="106" r:id="rId44"/>
    <sheet name="4.5" sheetId="80" r:id="rId45"/>
    <sheet name="4.6" sheetId="82" r:id="rId46"/>
    <sheet name="4.7" sheetId="83" r:id="rId47"/>
    <sheet name="4.8" sheetId="107" r:id="rId48"/>
    <sheet name="5.1" sheetId="85" r:id="rId49"/>
    <sheet name="5.2" sheetId="86" r:id="rId50"/>
    <sheet name="5.3" sheetId="88" r:id="rId51"/>
    <sheet name="5.4" sheetId="89" r:id="rId52"/>
    <sheet name="6.1" sheetId="97" r:id="rId53"/>
    <sheet name="6.2" sheetId="98" r:id="rId54"/>
    <sheet name="6.3" sheetId="99" r:id="rId55"/>
    <sheet name="6.4" sheetId="100" r:id="rId56"/>
    <sheet name="6.5" sheetId="101" r:id="rId57"/>
    <sheet name="6.6" sheetId="102" r:id="rId58"/>
    <sheet name="6.7" sheetId="103" r:id="rId59"/>
    <sheet name="7.1" sheetId="90" r:id="rId60"/>
    <sheet name="7.2" sheetId="91" r:id="rId61"/>
    <sheet name="7.3" sheetId="92" r:id="rId62"/>
    <sheet name="7.4" sheetId="93" r:id="rId63"/>
    <sheet name="7.5" sheetId="94" r:id="rId64"/>
    <sheet name="8.1" sheetId="108" r:id="rId65"/>
    <sheet name="8.2" sheetId="109" r:id="rId66"/>
    <sheet name="8.3" sheetId="110" r:id="rId67"/>
    <sheet name="8.4" sheetId="111" r:id="rId68"/>
    <sheet name="8.5" sheetId="112" r:id="rId69"/>
    <sheet name="8.6" sheetId="113" r:id="rId70"/>
    <sheet name="8.7" sheetId="114" r:id="rId7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70" l="1"/>
  <c r="M7" i="70"/>
  <c r="L8" i="70"/>
  <c r="M8" i="70"/>
  <c r="L9" i="70"/>
  <c r="M9" i="70"/>
  <c r="L10" i="70"/>
  <c r="M10" i="70"/>
  <c r="L11" i="70"/>
  <c r="M11" i="70"/>
  <c r="L12" i="70"/>
  <c r="M12" i="70"/>
  <c r="L13" i="70"/>
  <c r="M13" i="70"/>
  <c r="L14" i="70"/>
  <c r="M14" i="70"/>
  <c r="L15" i="70"/>
  <c r="M15" i="70"/>
  <c r="L16" i="70"/>
  <c r="M16" i="70"/>
  <c r="L17" i="70"/>
  <c r="M17" i="70"/>
  <c r="L18" i="70"/>
  <c r="M18" i="70"/>
  <c r="L19" i="70"/>
  <c r="M19" i="70"/>
  <c r="L20" i="70"/>
  <c r="M20" i="70"/>
  <c r="L21" i="70"/>
  <c r="M21" i="70"/>
  <c r="L22" i="70"/>
  <c r="M22" i="70"/>
  <c r="L23" i="70"/>
  <c r="M23" i="70"/>
  <c r="L25" i="70"/>
  <c r="M25" i="70"/>
  <c r="C15" i="63"/>
  <c r="D15" i="63"/>
  <c r="E15" i="63"/>
  <c r="F15" i="63"/>
  <c r="C16" i="63"/>
  <c r="D16" i="63"/>
  <c r="E16" i="63"/>
  <c r="F16" i="63"/>
  <c r="C17" i="63"/>
  <c r="D17" i="63"/>
  <c r="E17" i="63"/>
  <c r="F17" i="63"/>
  <c r="F40" i="105" l="1"/>
  <c r="D40" i="105"/>
  <c r="F39" i="105"/>
  <c r="D39" i="105"/>
  <c r="F38" i="105"/>
  <c r="D38" i="105"/>
  <c r="F37" i="105"/>
  <c r="D37" i="105"/>
  <c r="F36" i="105"/>
  <c r="D36" i="105"/>
  <c r="F35" i="105"/>
  <c r="D35" i="105"/>
  <c r="F34" i="105"/>
  <c r="D34" i="105"/>
  <c r="F33" i="105"/>
  <c r="D33" i="105"/>
  <c r="F32" i="105"/>
  <c r="D32" i="105"/>
  <c r="F31" i="105"/>
  <c r="D31" i="105"/>
  <c r="F30" i="105"/>
  <c r="D30" i="105"/>
  <c r="F29" i="105"/>
  <c r="D29" i="105"/>
  <c r="F28" i="105"/>
  <c r="D28" i="105"/>
  <c r="F27" i="105"/>
  <c r="D27" i="105"/>
  <c r="F26" i="105"/>
  <c r="D26" i="105"/>
  <c r="F25" i="105"/>
  <c r="D25" i="105"/>
  <c r="F24" i="105"/>
  <c r="D24" i="105"/>
  <c r="F23" i="105"/>
  <c r="D23" i="105"/>
  <c r="F22" i="105"/>
  <c r="D22" i="105"/>
  <c r="F21" i="105"/>
  <c r="D21" i="105"/>
  <c r="F20" i="105"/>
  <c r="D20" i="105"/>
  <c r="F19" i="105"/>
  <c r="D19" i="105"/>
  <c r="F18" i="105"/>
  <c r="D18" i="105"/>
  <c r="F17" i="105"/>
  <c r="D17" i="105"/>
  <c r="F16" i="105"/>
  <c r="D16" i="105"/>
  <c r="F15" i="105"/>
  <c r="D15" i="105"/>
  <c r="F14" i="105"/>
  <c r="D14" i="105"/>
  <c r="F13" i="105"/>
  <c r="D13" i="105"/>
  <c r="F12" i="105"/>
  <c r="D12" i="105"/>
  <c r="F11" i="105"/>
  <c r="D11" i="105"/>
  <c r="F10" i="105"/>
  <c r="D10" i="105"/>
  <c r="F9" i="105"/>
  <c r="D9" i="105"/>
  <c r="F8" i="105"/>
  <c r="D8" i="105"/>
  <c r="F7" i="105"/>
  <c r="D7" i="105"/>
  <c r="F6" i="105"/>
  <c r="D6" i="105"/>
  <c r="D12" i="78" l="1"/>
  <c r="F40" i="78"/>
  <c r="F39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1" i="78"/>
  <c r="D10" i="78"/>
  <c r="D9" i="78"/>
  <c r="D8" i="78"/>
  <c r="D7" i="78"/>
  <c r="D6" i="78"/>
  <c r="K25" i="70" l="1"/>
  <c r="J25" i="70"/>
  <c r="I25" i="70"/>
  <c r="H25" i="70"/>
  <c r="G25" i="70"/>
  <c r="F25" i="70"/>
  <c r="E25" i="70"/>
  <c r="D25" i="70"/>
  <c r="C25" i="70"/>
  <c r="J24" i="70"/>
  <c r="G24" i="70"/>
  <c r="F24" i="70"/>
  <c r="E24" i="70"/>
  <c r="D24" i="70"/>
  <c r="C24" i="70"/>
  <c r="K23" i="70"/>
  <c r="J23" i="70"/>
  <c r="I23" i="70"/>
  <c r="H23" i="70"/>
  <c r="G23" i="70"/>
  <c r="F23" i="70"/>
  <c r="E23" i="70"/>
  <c r="D23" i="70"/>
  <c r="C23" i="70"/>
  <c r="K22" i="70"/>
  <c r="J22" i="70"/>
  <c r="I22" i="70"/>
  <c r="H22" i="70"/>
  <c r="G22" i="70"/>
  <c r="F22" i="70"/>
  <c r="E22" i="70"/>
  <c r="D22" i="70"/>
  <c r="C22" i="70"/>
  <c r="K21" i="70"/>
  <c r="J21" i="70"/>
  <c r="I21" i="70"/>
  <c r="H21" i="70"/>
  <c r="G21" i="70"/>
  <c r="F21" i="70"/>
  <c r="E21" i="70"/>
  <c r="D21" i="70"/>
  <c r="C21" i="70"/>
  <c r="K20" i="70"/>
  <c r="J20" i="70"/>
  <c r="I20" i="70"/>
  <c r="H20" i="70"/>
  <c r="G20" i="70"/>
  <c r="F20" i="70"/>
  <c r="E20" i="70"/>
  <c r="D20" i="70"/>
  <c r="C20" i="70"/>
  <c r="K19" i="70"/>
  <c r="J19" i="70"/>
  <c r="I19" i="70"/>
  <c r="H19" i="70"/>
  <c r="G19" i="70"/>
  <c r="F19" i="70"/>
  <c r="E19" i="70"/>
  <c r="D19" i="70"/>
  <c r="C19" i="70"/>
  <c r="K18" i="70"/>
  <c r="J18" i="70"/>
  <c r="I18" i="70"/>
  <c r="H18" i="70"/>
  <c r="G18" i="70"/>
  <c r="F18" i="70"/>
  <c r="E18" i="70"/>
  <c r="D18" i="70"/>
  <c r="C18" i="70"/>
  <c r="K17" i="70"/>
  <c r="J17" i="70"/>
  <c r="I17" i="70"/>
  <c r="H17" i="70"/>
  <c r="G17" i="70"/>
  <c r="F17" i="70"/>
  <c r="E17" i="70"/>
  <c r="D17" i="70"/>
  <c r="C17" i="70"/>
  <c r="K16" i="70"/>
  <c r="J16" i="70"/>
  <c r="I16" i="70"/>
  <c r="H16" i="70"/>
  <c r="G16" i="70"/>
  <c r="F16" i="70"/>
  <c r="E16" i="70"/>
  <c r="D16" i="70"/>
  <c r="C16" i="70"/>
  <c r="K15" i="70"/>
  <c r="J15" i="70"/>
  <c r="I15" i="70"/>
  <c r="H15" i="70"/>
  <c r="G15" i="70"/>
  <c r="F15" i="70"/>
  <c r="E15" i="70"/>
  <c r="D15" i="70"/>
  <c r="C15" i="70"/>
  <c r="K14" i="70"/>
  <c r="J14" i="70"/>
  <c r="I14" i="70"/>
  <c r="H14" i="70"/>
  <c r="G14" i="70"/>
  <c r="F14" i="70"/>
  <c r="E14" i="70"/>
  <c r="D14" i="70"/>
  <c r="C14" i="70"/>
  <c r="K13" i="70"/>
  <c r="J13" i="70"/>
  <c r="I13" i="70"/>
  <c r="H13" i="70"/>
  <c r="G13" i="70"/>
  <c r="F13" i="70"/>
  <c r="E13" i="70"/>
  <c r="D13" i="70"/>
  <c r="C13" i="70"/>
  <c r="K12" i="70"/>
  <c r="J12" i="70"/>
  <c r="I12" i="70"/>
  <c r="H12" i="70"/>
  <c r="G12" i="70"/>
  <c r="F12" i="70"/>
  <c r="E12" i="70"/>
  <c r="D12" i="70"/>
  <c r="C12" i="70"/>
  <c r="K11" i="70"/>
  <c r="J11" i="70"/>
  <c r="I11" i="70"/>
  <c r="H11" i="70"/>
  <c r="G11" i="70"/>
  <c r="F11" i="70"/>
  <c r="E11" i="70"/>
  <c r="D11" i="70"/>
  <c r="C11" i="70"/>
  <c r="K10" i="70"/>
  <c r="J10" i="70"/>
  <c r="I10" i="70"/>
  <c r="H10" i="70"/>
  <c r="G10" i="70"/>
  <c r="F10" i="70"/>
  <c r="E10" i="70"/>
  <c r="D10" i="70"/>
  <c r="C10" i="70"/>
  <c r="K9" i="70"/>
  <c r="J9" i="70"/>
  <c r="I9" i="70"/>
  <c r="H9" i="70"/>
  <c r="G9" i="70"/>
  <c r="F9" i="70"/>
  <c r="E9" i="70"/>
  <c r="D9" i="70"/>
  <c r="C9" i="70"/>
  <c r="K8" i="70"/>
  <c r="J8" i="70"/>
  <c r="I8" i="70"/>
  <c r="H8" i="70"/>
  <c r="G8" i="70"/>
  <c r="F8" i="70"/>
  <c r="E8" i="70"/>
  <c r="D8" i="70"/>
  <c r="C8" i="70"/>
  <c r="K7" i="70"/>
  <c r="J7" i="70"/>
  <c r="I7" i="70"/>
  <c r="H7" i="70"/>
  <c r="G7" i="70"/>
  <c r="F7" i="70"/>
  <c r="E7" i="70"/>
  <c r="D7" i="70"/>
  <c r="C7" i="70"/>
  <c r="F14" i="63" l="1"/>
  <c r="F13" i="63"/>
  <c r="F12" i="63"/>
  <c r="F11" i="63"/>
  <c r="F10" i="63"/>
  <c r="F9" i="63"/>
  <c r="F8" i="63"/>
  <c r="F7" i="63"/>
  <c r="E14" i="63"/>
  <c r="E13" i="63"/>
  <c r="E12" i="63"/>
  <c r="E11" i="63"/>
  <c r="E10" i="63"/>
  <c r="E9" i="63"/>
  <c r="E8" i="63"/>
  <c r="E7" i="63"/>
  <c r="D14" i="63"/>
  <c r="D13" i="63"/>
  <c r="D12" i="63"/>
  <c r="D11" i="63"/>
  <c r="D10" i="63"/>
  <c r="D9" i="63"/>
  <c r="D8" i="63"/>
  <c r="D7" i="63"/>
  <c r="C14" i="63"/>
  <c r="C13" i="63"/>
  <c r="C12" i="63"/>
  <c r="C11" i="63"/>
  <c r="C10" i="63"/>
  <c r="C9" i="63"/>
  <c r="C8" i="63"/>
  <c r="C7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BE3BEF-7610-4C89-AED1-FBF7722C0258}" keepAlive="1" name="Consulta - DP_LIVE_15112021135812938" description="Conexión a la consulta 'DP_LIVE_15112021135812938' en el libro." type="5" refreshedVersion="0" background="1">
    <dbPr connection="Provider=Microsoft.Mashup.OleDb.1;Data Source=$Workbook$;Location=DP_LIVE_15112021135812938;Extended Properties=&quot;&quot;" command="SELECT * FROM [DP_LIVE_15112021135812938]"/>
  </connection>
</connections>
</file>

<file path=xl/sharedStrings.xml><?xml version="1.0" encoding="utf-8"?>
<sst xmlns="http://schemas.openxmlformats.org/spreadsheetml/2006/main" count="1860" uniqueCount="649">
  <si>
    <t>1.1</t>
  </si>
  <si>
    <t>1.2</t>
  </si>
  <si>
    <t>Total</t>
  </si>
  <si>
    <t>Enseñanza superior</t>
  </si>
  <si>
    <t>Empresas</t>
  </si>
  <si>
    <t>IPSFL</t>
  </si>
  <si>
    <t>2.1</t>
  </si>
  <si>
    <t>2.2</t>
  </si>
  <si>
    <t>2.9</t>
  </si>
  <si>
    <t>2.3</t>
  </si>
  <si>
    <t>2.4</t>
  </si>
  <si>
    <t>2.5</t>
  </si>
  <si>
    <t>2.6</t>
  </si>
  <si>
    <t>2.7</t>
  </si>
  <si>
    <t>2.8</t>
  </si>
  <si>
    <t>2.10</t>
  </si>
  <si>
    <t>2.11</t>
  </si>
  <si>
    <t>1. PRESUPUESTOS PÚBLICOS EN I+D+I</t>
  </si>
  <si>
    <t>Andalucía Gasto No Financiero</t>
  </si>
  <si>
    <t>--Créditos iniciales en millones de euros corrientes--</t>
  </si>
  <si>
    <t>1. Exploración y Explotación del Medio Terrestre</t>
  </si>
  <si>
    <t>2. Medio Ambiente</t>
  </si>
  <si>
    <t>3. Exploración y Explotación el Espacio</t>
  </si>
  <si>
    <t>4. Transporte, Telecomunicaciones y Otras Infraestructuras</t>
  </si>
  <si>
    <t>5. Energía</t>
  </si>
  <si>
    <t>6. Producción y Tecnología Industrial</t>
  </si>
  <si>
    <t>7. Salud</t>
  </si>
  <si>
    <t>8. Agricultura</t>
  </si>
  <si>
    <t>9. Educación</t>
  </si>
  <si>
    <t>10. Cultura, Ocio, Religión y Medios de Comunicación</t>
  </si>
  <si>
    <t>11. Sistemas Políticos y Sociales, Estructuras y Procesos</t>
  </si>
  <si>
    <t>12. Avance General del Conocimiento: Financiado por los Fondos Generales Universitarios FGU</t>
  </si>
  <si>
    <t>13. Avance General del Conocimiento: excepto el financiados por los FGU</t>
  </si>
  <si>
    <t>14. Defensa</t>
  </si>
  <si>
    <t>99. TOTAL</t>
  </si>
  <si>
    <t>--Distribución porcentual de los créditos finales por objetivos socioeconómicos (NABS)--</t>
  </si>
  <si>
    <t>--Miles de euros corrientes y tasa de variación anual (%)--</t>
  </si>
  <si>
    <t>Admón. Pública</t>
  </si>
  <si>
    <t>Variación %</t>
  </si>
  <si>
    <t xml:space="preserve">TOTAL </t>
  </si>
  <si>
    <t>--En porcentaje del PIB--</t>
  </si>
  <si>
    <t>Andalucía Gasto Financiero</t>
  </si>
  <si>
    <t>--Estructura porcentual--</t>
  </si>
  <si>
    <t>TOTAL</t>
  </si>
  <si>
    <t>Empresas e IPSFL</t>
  </si>
  <si>
    <t>--Miles de euros corrientes y tasas de variación anual (%)--</t>
  </si>
  <si>
    <t>-</t>
  </si>
  <si>
    <t>Extranjero</t>
  </si>
  <si>
    <t>Investigación básica</t>
  </si>
  <si>
    <t>Investigación aplicada</t>
  </si>
  <si>
    <t>Desarrollo experimental</t>
  </si>
  <si>
    <t>--Miles de euros corrientes--</t>
  </si>
  <si>
    <t>Andalucía</t>
  </si>
  <si>
    <t>Aragón</t>
  </si>
  <si>
    <t>Principado de Asturias</t>
  </si>
  <si>
    <t>Islas Baleares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</si>
  <si>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</si>
  <si>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</si>
  <si>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</si>
  <si>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</si>
  <si>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</si>
  <si>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</si>
  <si>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</si>
  <si>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Comunidad de Madrid</t>
  </si>
  <si>
    <t>Región de Murcia</t>
  </si>
  <si>
    <t>País Vasco</t>
  </si>
  <si>
    <t>La Rioja</t>
  </si>
  <si>
    <t>Ceuta y Melilla</t>
  </si>
  <si>
    <t>Illes Balears</t>
  </si>
  <si>
    <t>Castilla-La Mancha</t>
  </si>
  <si>
    <t>Comunitat Valenciana</t>
  </si>
  <si>
    <t>Comunidad Foral de Navarra</t>
  </si>
  <si>
    <t>..</t>
  </si>
  <si>
    <t>--Tasa de variación anual (%)--</t>
  </si>
  <si>
    <t>--En porcentaje del PIB regional--</t>
  </si>
  <si>
    <t>2.12</t>
  </si>
  <si>
    <t>--Euros por número de habitantes--</t>
  </si>
  <si>
    <t>Castilla - La Mancha</t>
  </si>
  <si>
    <t>España</t>
  </si>
  <si>
    <t>2.13</t>
  </si>
  <si>
    <t>2.14</t>
  </si>
  <si>
    <t>2.15</t>
  </si>
  <si>
    <t>Austria</t>
  </si>
  <si>
    <t>Estonia</t>
  </si>
  <si>
    <t>Portugal</t>
  </si>
  <si>
    <t>Bélgica</t>
  </si>
  <si>
    <t>República Checa</t>
  </si>
  <si>
    <t>Dinamarca</t>
  </si>
  <si>
    <t>Finlandia</t>
  </si>
  <si>
    <t>Francia</t>
  </si>
  <si>
    <t>Alemania</t>
  </si>
  <si>
    <t>Grecia</t>
  </si>
  <si>
    <t>Hungría</t>
  </si>
  <si>
    <t>Irlanda</t>
  </si>
  <si>
    <t>Italia</t>
  </si>
  <si>
    <t>Japón</t>
  </si>
  <si>
    <t>Luxemburgo</t>
  </si>
  <si>
    <t>Países Bajos</t>
  </si>
  <si>
    <t>Noruega</t>
  </si>
  <si>
    <t>Eslovaquia</t>
  </si>
  <si>
    <t>Eslovenia</t>
  </si>
  <si>
    <t>Suecia</t>
  </si>
  <si>
    <t>Reino Unido</t>
  </si>
  <si>
    <t>Estados Unidos</t>
  </si>
  <si>
    <t>Brasil</t>
  </si>
  <si>
    <t>Iberoamérica</t>
  </si>
  <si>
    <t>Argentina</t>
  </si>
  <si>
    <t>México</t>
  </si>
  <si>
    <t>Uruguay</t>
  </si>
  <si>
    <t>Chile</t>
  </si>
  <si>
    <t>Colombia</t>
  </si>
  <si>
    <t>2.16</t>
  </si>
  <si>
    <t>2.17</t>
  </si>
  <si>
    <t>--En porcentaje sobre el total--</t>
  </si>
  <si>
    <t>Bulgaria</t>
  </si>
  <si>
    <t>Malta</t>
  </si>
  <si>
    <t>Polonia</t>
  </si>
  <si>
    <t>Rumania</t>
  </si>
  <si>
    <t>Chipre</t>
  </si>
  <si>
    <t>Croacia</t>
  </si>
  <si>
    <t>Lituania</t>
  </si>
  <si>
    <t>Letonia</t>
  </si>
  <si>
    <t>2.18</t>
  </si>
  <si>
    <t>--Euros por habitante--</t>
  </si>
  <si>
    <t>3.1</t>
  </si>
  <si>
    <t>--Total, en equivalencia completa (EJC) y tasas de variación anual (%) --</t>
  </si>
  <si>
    <t>Número</t>
  </si>
  <si>
    <t>En EJC</t>
  </si>
  <si>
    <t>Tasa de variación anual (EJC)</t>
  </si>
  <si>
    <t>Investigadores</t>
  </si>
  <si>
    <t>Total personal en I+D</t>
  </si>
  <si>
    <t>Comunidades Autónomas</t>
  </si>
  <si>
    <t>Años</t>
  </si>
  <si>
    <t>Capítulos NABS</t>
  </si>
  <si>
    <t>3.2</t>
  </si>
  <si>
    <t>Personal I+D/Población ocupada (0/00)</t>
  </si>
  <si>
    <t>Investigadores/Población ocupada (0/00)</t>
  </si>
  <si>
    <t>3.3</t>
  </si>
  <si>
    <t>--Número de personas y tasas de variación anual (%) --</t>
  </si>
  <si>
    <t>3.4</t>
  </si>
  <si>
    <t>--Estructura porcentual --</t>
  </si>
  <si>
    <t>--Número de personas y tasas de variación interanual (%) --</t>
  </si>
  <si>
    <t>3.5</t>
  </si>
  <si>
    <t>3.6</t>
  </si>
  <si>
    <t>3.7</t>
  </si>
  <si>
    <t>--Número de personas y porcentaje de mujeres sobre el total --</t>
  </si>
  <si>
    <t>Mujeres</t>
  </si>
  <si>
    <t>% de mujeres</t>
  </si>
  <si>
    <t>Total Personal</t>
  </si>
  <si>
    <t>Admon. Pública</t>
  </si>
  <si>
    <t>Enseñanza Superior</t>
  </si>
  <si>
    <t>3.8</t>
  </si>
  <si>
    <t>3.9</t>
  </si>
  <si>
    <t>3.10</t>
  </si>
  <si>
    <t>--Como porcentaje del total de la población --</t>
  </si>
  <si>
    <t>3.11</t>
  </si>
  <si>
    <t>--Número de personas --</t>
  </si>
  <si>
    <t>3.12</t>
  </si>
  <si>
    <t>3.13</t>
  </si>
  <si>
    <t>3.14</t>
  </si>
  <si>
    <t>3.15</t>
  </si>
  <si>
    <t>Personal en I+D</t>
  </si>
  <si>
    <t>3.16</t>
  </si>
  <si>
    <t>3.17</t>
  </si>
  <si>
    <t>--Personal en I+D en relación a la población activa (0/00)--</t>
  </si>
  <si>
    <t>3.18</t>
  </si>
  <si>
    <t>--En relación a la población activa (0/00)--</t>
  </si>
  <si>
    <t>4.1</t>
  </si>
  <si>
    <t>4.2</t>
  </si>
  <si>
    <t>Menos de 250 empleados</t>
  </si>
  <si>
    <t>250 y más empleados</t>
  </si>
  <si>
    <t>AGRICULTURA, GANADERÍA, SILVICULTURA Y PESCA</t>
  </si>
  <si>
    <t>INDUSTRIA</t>
  </si>
  <si>
    <t>Industrias extractivas y del petróleo (CNAE 05, 06, 07, 08, 09, 19)</t>
  </si>
  <si>
    <t>Alimentación, bebidas y tabaco (CNAE 10, 11, 12)</t>
  </si>
  <si>
    <t>Textil, confección, cuero y calzado (CNAE 13, 14, 15)</t>
  </si>
  <si>
    <t>Madera, papel y artes gráficas (CNAE 16, 17, 18)</t>
  </si>
  <si>
    <t>Caucho y plásticos (CNAE 22)</t>
  </si>
  <si>
    <t>Productos minerales no metálicos diversos (CNAE 23)</t>
  </si>
  <si>
    <t>Metalurgia (CNAE 24)</t>
  </si>
  <si>
    <t>Manufacturas metálicas (CNAE 25)</t>
  </si>
  <si>
    <t>Productos informáticos, electrónicos y ópticos (CNAE 26)</t>
  </si>
  <si>
    <t>Material y equipo eléctrico (CNAE 27)</t>
  </si>
  <si>
    <t>Otra maquinaria y equipo (CNAE 28)</t>
  </si>
  <si>
    <t>Vehículos de motor (CNAE 29)</t>
  </si>
  <si>
    <t>Otro material de transporte (CNAE 30)</t>
  </si>
  <si>
    <t>Muebles (CNAE 31)</t>
  </si>
  <si>
    <t>Otras actividades de fabricación (CNAE 32)</t>
  </si>
  <si>
    <t>Reparación e instalación de maquinaria y equipo (CNAE 33)</t>
  </si>
  <si>
    <t>Energía y agua (CNAE 35, 36)</t>
  </si>
  <si>
    <t>Saneamiento, gestión de residuos y descontaminación (CNAE 37, 38, 39)</t>
  </si>
  <si>
    <t>CONSTRUCCIÓN (CNAE 41, 42, 43)</t>
  </si>
  <si>
    <t>SERVICIOS</t>
  </si>
  <si>
    <t>Comercio (CNAE 45, 46, 47)</t>
  </si>
  <si>
    <t>Transportes y almacenamiento (CNAE 49, 50, 51, 52, 53)</t>
  </si>
  <si>
    <t>Hostelería (CNAE 55, 56)</t>
  </si>
  <si>
    <t>Información y comunicaciones (CNAE 58, 59, 60, 61, 62, 63)</t>
  </si>
  <si>
    <t>Actividades financieras y de seguros (CNAE 64, 65, 66)</t>
  </si>
  <si>
    <t>Actividades inmobiliarias (CNAE 68)</t>
  </si>
  <si>
    <t>Actividades profesionales, científicas y técnicas (CNAE 69, 70, 71, 72, 73, 74, 75)</t>
  </si>
  <si>
    <t>Actividades administrativas y servicios auxiliares (CNAE 77, 78, 79, 80, 81, 82)</t>
  </si>
  <si>
    <t>Actividades sanitarias y de servicios sociales (CNAE 86, 87, 88)</t>
  </si>
  <si>
    <t>Actividades artísticas, recreativas y de entretenimiento (CNAE 90, 91, 92, 93)</t>
  </si>
  <si>
    <t>Educación y otros servicios (CNAE 85-854, 94, 95, 96)</t>
  </si>
  <si>
    <t>Ramas de actividad</t>
  </si>
  <si>
    <t xml:space="preserve">Nº de empresas con actividades innovadoras </t>
  </si>
  <si>
    <t>% sobre el total de empresas</t>
  </si>
  <si>
    <t>% gasto sobre el total</t>
  </si>
  <si>
    <t>4.3</t>
  </si>
  <si>
    <t xml:space="preserve">Nº de empresas  innovadoras </t>
  </si>
  <si>
    <t>Gasto total en innovación</t>
  </si>
  <si>
    <t>Química y Farmacia (CNAE 20, 21)</t>
  </si>
  <si>
    <t>Gasto en  actividades innovadoras</t>
  </si>
  <si>
    <t>4.4</t>
  </si>
  <si>
    <t>Intensidad de Innovación de las empresas con gasto en actividades innovadoras</t>
  </si>
  <si>
    <t>--Porcentaje del gasto en actividades innovadoras/cifra de negocios --</t>
  </si>
  <si>
    <t>Sectores económicos</t>
  </si>
  <si>
    <t>Agricultura</t>
  </si>
  <si>
    <t>Industria</t>
  </si>
  <si>
    <t>Construción</t>
  </si>
  <si>
    <t>Servicios</t>
  </si>
  <si>
    <t>Total empresa</t>
  </si>
  <si>
    <t>Tipo de gasto</t>
  </si>
  <si>
    <t>4.5</t>
  </si>
  <si>
    <t>5.1</t>
  </si>
  <si>
    <t>--Principales indicadores--</t>
  </si>
  <si>
    <t>Gasto en I+D 
(en millones de euros)</t>
  </si>
  <si>
    <t>Sectores de alta y media-alta tecnología</t>
  </si>
  <si>
    <t>Total sector empresarial</t>
  </si>
  <si>
    <t>Personal I+D (EJC)</t>
  </si>
  <si>
    <t>5.2</t>
  </si>
  <si>
    <t>--En miles de personas y en porcentaje sobre el total de ocupados--</t>
  </si>
  <si>
    <t xml:space="preserve">Resto </t>
  </si>
  <si>
    <t>Sector manufacturero de alta tecnología</t>
  </si>
  <si>
    <t>Sector manufacturero media-alta tecnología</t>
  </si>
  <si>
    <t>Sector servicios de alta tecnología</t>
  </si>
  <si>
    <t>Total sectores de alta y media-alta tecnología</t>
  </si>
  <si>
    <t xml:space="preserve"> % sobre total de ocupados</t>
  </si>
  <si>
    <t>Comunidades autónomas</t>
  </si>
  <si>
    <t>5.3</t>
  </si>
  <si>
    <t>--En porcentaje sobre el total de ocupados--</t>
  </si>
  <si>
    <t>5.4</t>
  </si>
  <si>
    <t>Admon. Publica, Enseñanza Superior e IPSFL</t>
  </si>
  <si>
    <t>Investigadores I+D (EJC)</t>
  </si>
  <si>
    <t>Gasto en I+D  (en miles de euros)</t>
  </si>
  <si>
    <t xml:space="preserve">Programas Marco de la Unión Europea
</t>
  </si>
  <si>
    <t>III PM</t>
  </si>
  <si>
    <t>IV PM</t>
  </si>
  <si>
    <t>V PM</t>
  </si>
  <si>
    <t>VI PM</t>
  </si>
  <si>
    <t>VII PM</t>
  </si>
  <si>
    <t>--Retorno andaluz en los PM (porcentaje)--</t>
  </si>
  <si>
    <t>Retorno</t>
  </si>
  <si>
    <t>Subvención obtenida de H2020 por tipo de entidad</t>
  </si>
  <si>
    <t>Universidades</t>
  </si>
  <si>
    <t>Centros públicos I+D</t>
  </si>
  <si>
    <t>Otros</t>
  </si>
  <si>
    <t>8.3</t>
  </si>
  <si>
    <t>--Distribución del retorno por áreas temáticas en millones de euros y porcentaje sobre el total nacional--</t>
  </si>
  <si>
    <t>MSC</t>
  </si>
  <si>
    <t>SAL</t>
  </si>
  <si>
    <t>ENE</t>
  </si>
  <si>
    <t>ERC</t>
  </si>
  <si>
    <t>MA</t>
  </si>
  <si>
    <t>BIO</t>
  </si>
  <si>
    <t>ICT</t>
  </si>
  <si>
    <t>PYM</t>
  </si>
  <si>
    <t>TRS</t>
  </si>
  <si>
    <t>NMBP</t>
  </si>
  <si>
    <t>IIN</t>
  </si>
  <si>
    <t>SEG</t>
  </si>
  <si>
    <t>ESP</t>
  </si>
  <si>
    <t>CYS</t>
  </si>
  <si>
    <t>SOC</t>
  </si>
  <si>
    <t>FET</t>
  </si>
  <si>
    <t>WID</t>
  </si>
  <si>
    <t>Millones de euros</t>
  </si>
  <si>
    <t>--Distribución del retorno por comunidades autónomas en porcentaje del total--</t>
  </si>
  <si>
    <t>--Subvención adjudicada en euros por número de investigadores EJC en las comunidades autónomas--</t>
  </si>
  <si>
    <t>Corea</t>
  </si>
  <si>
    <t>6.1</t>
  </si>
  <si>
    <t>Número de documentos e impacto normalizado</t>
  </si>
  <si>
    <t>Número de documentos SCOPUS</t>
  </si>
  <si>
    <t>Número de documentos WOS</t>
  </si>
  <si>
    <t>Impacto normalizado SCOPUS</t>
  </si>
  <si>
    <t>Impacto normalizado WOS</t>
  </si>
  <si>
    <t>6.2</t>
  </si>
  <si>
    <t>Principales indicadores</t>
  </si>
  <si>
    <t>Tasa de publicaciones de alta calidad (%Q1) SCOPUS</t>
  </si>
  <si>
    <t>Tasa de publicaciones de alta calidad (%Q1) WOS</t>
  </si>
  <si>
    <t>Tasa de excelencia SCOPUS</t>
  </si>
  <si>
    <t>Tasa de excelencia WOS</t>
  </si>
  <si>
    <t>Tasa de colaboración internacional SCOPUS</t>
  </si>
  <si>
    <t>Tasa de colaboración internacional WOS</t>
  </si>
  <si>
    <t>6.3</t>
  </si>
  <si>
    <t>Nº Doc</t>
  </si>
  <si>
    <t>% España</t>
  </si>
  <si>
    <t>Impacto normalizado</t>
  </si>
  <si>
    <t>%Q1</t>
  </si>
  <si>
    <t>Excelencia</t>
  </si>
  <si>
    <t>Colaboración internacional</t>
  </si>
  <si>
    <t>6.4</t>
  </si>
  <si>
    <t>Vía Nacional</t>
  </si>
  <si>
    <t>Vía Europea</t>
  </si>
  <si>
    <t>Vía PCT</t>
  </si>
  <si>
    <t>6.5</t>
  </si>
  <si>
    <t>Distribución del número de patentes nacionales solicitadas por los residentes en España</t>
  </si>
  <si>
    <t>CSIC</t>
  </si>
  <si>
    <t>Universidad</t>
  </si>
  <si>
    <t>Organismos Públicos</t>
  </si>
  <si>
    <t>Particulares</t>
  </si>
  <si>
    <t xml:space="preserve">    Hombre</t>
  </si>
  <si>
    <t xml:space="preserve">    Mujer</t>
  </si>
  <si>
    <t>6.6</t>
  </si>
  <si>
    <t>En relación al número de habitantes y al total nacional</t>
  </si>
  <si>
    <t>Solicitudes</t>
  </si>
  <si>
    <t>Concesiones</t>
  </si>
  <si>
    <t>% sobre total nacional</t>
  </si>
  <si>
    <t>Ratio solicitudes/millón habitantes</t>
  </si>
  <si>
    <t>6.7</t>
  </si>
  <si>
    <t>Universidades Públicas</t>
  </si>
  <si>
    <t>Universides Privadas</t>
  </si>
  <si>
    <t xml:space="preserve">        Andalucía</t>
  </si>
  <si>
    <t xml:space="preserve">        Aragón</t>
  </si>
  <si>
    <t xml:space="preserve">        Canarias</t>
  </si>
  <si>
    <t xml:space="preserve">        Cantabria</t>
  </si>
  <si>
    <t xml:space="preserve">        Castilla - La Mancha</t>
  </si>
  <si>
    <t xml:space="preserve">        Castilla y León</t>
  </si>
  <si>
    <t xml:space="preserve">        Cataluña</t>
  </si>
  <si>
    <t xml:space="preserve">        Estado</t>
  </si>
  <si>
    <t xml:space="preserve">        Extremadura</t>
  </si>
  <si>
    <t xml:space="preserve">        Galicia</t>
  </si>
  <si>
    <t xml:space="preserve">        País Vasco</t>
  </si>
  <si>
    <t xml:space="preserve">        Total Universidades Presenciales</t>
  </si>
  <si>
    <t xml:space="preserve">        Total Universidades  No Presenciales</t>
  </si>
  <si>
    <t xml:space="preserve">        Total Universides Especiales</t>
  </si>
  <si>
    <t xml:space="preserve">        Total</t>
  </si>
  <si>
    <t>2.19</t>
  </si>
  <si>
    <t xml:space="preserve">1.1. </t>
  </si>
  <si>
    <t>2. GASTOS EN I+D</t>
  </si>
  <si>
    <t xml:space="preserve">2.2 </t>
  </si>
  <si>
    <t>3. RECURSOS HUMANOS EN I+D</t>
  </si>
  <si>
    <t>--Por cada mil de población ocupada (‰)--</t>
  </si>
  <si>
    <t>4. INDICADORES EN INNOVACIÓN</t>
  </si>
  <si>
    <t xml:space="preserve">% sobre el total de empresas con actividades innovadoras </t>
  </si>
  <si>
    <t> Gastos totales en actividades innovadoras</t>
  </si>
  <si>
    <t>Intensidad de innovación</t>
  </si>
  <si>
    <t>Nº de empresas innovadoras</t>
  </si>
  <si>
    <t>Empresas con actividades de I+D interna</t>
  </si>
  <si>
    <t>Año</t>
  </si>
  <si>
    <t>Impacto económico de producto que fueron novedad únicamente para la empresa</t>
  </si>
  <si>
    <t>Gastos en actividades innovadoras</t>
  </si>
  <si>
    <t>Gasto en I+D interna</t>
  </si>
  <si>
    <t>Gasto en adquisición de I+D (I+D externa)</t>
  </si>
  <si>
    <t>Gasto en otras actividades innovadoras (excluyendo I+D interna y externa)</t>
  </si>
  <si>
    <t>Coste laboral del personal interno trabajando en innovación (excluyendo I+D interna y externa)</t>
  </si>
  <si>
    <t>Otros gastos corrientes (excluyendo I+D interna y externa)</t>
  </si>
  <si>
    <t>Gastos de capital para la innovación (excluyendo I+D interna y externa)</t>
  </si>
  <si>
    <t>Nº Empleados</t>
  </si>
  <si>
    <t>Tipo de actividad (en % sobre el total)</t>
  </si>
  <si>
    <t>De manera continua</t>
  </si>
  <si>
    <t>De manera ocasional</t>
  </si>
  <si>
    <t>2010</t>
  </si>
  <si>
    <t>2011</t>
  </si>
  <si>
    <t>2012</t>
  </si>
  <si>
    <t>2013</t>
  </si>
  <si>
    <t>2014</t>
  </si>
  <si>
    <t>2015</t>
  </si>
  <si>
    <t>2016</t>
  </si>
  <si>
    <t>2017</t>
  </si>
  <si>
    <t>4.6</t>
  </si>
  <si>
    <t xml:space="preserve"> </t>
  </si>
  <si>
    <t>4.7</t>
  </si>
  <si>
    <t>4.8</t>
  </si>
  <si>
    <t>6. INDICADORES DE RESULTADOS</t>
  </si>
  <si>
    <t>7. PROGRAMAS INTERNACIONALES DE I+D+I</t>
  </si>
  <si>
    <t>7.1</t>
  </si>
  <si>
    <t>7.2</t>
  </si>
  <si>
    <t>7.3</t>
  </si>
  <si>
    <t>7.4</t>
  </si>
  <si>
    <t>7.5</t>
  </si>
  <si>
    <t>Programa Horizonte 2020 de la Unión Europea. Año 2014-2019
Retorno andaluz en los PM</t>
  </si>
  <si>
    <t>Programa Horizonte 2020 de la Unión Europea. Año 2014-2019
Distribución del retorno por áreas temáticas en millones de euros y porcentaje sobre el total nacional</t>
  </si>
  <si>
    <t>8. ACCIONES PAIDI</t>
  </si>
  <si>
    <t>8.1</t>
  </si>
  <si>
    <t>8.2</t>
  </si>
  <si>
    <t>8.4</t>
  </si>
  <si>
    <t>8.5</t>
  </si>
  <si>
    <t>8.6</t>
  </si>
  <si>
    <t>8.7</t>
  </si>
  <si>
    <t>Convocatoria</t>
  </si>
  <si>
    <t>Grupos I+D</t>
  </si>
  <si>
    <t>ORGANISMOS</t>
  </si>
  <si>
    <t>AGR</t>
  </si>
  <si>
    <t>CTS</t>
  </si>
  <si>
    <t>FQM</t>
  </si>
  <si>
    <t>HUM</t>
  </si>
  <si>
    <t>RNM</t>
  </si>
  <si>
    <t>SEJ</t>
  </si>
  <si>
    <t>TEP</t>
  </si>
  <si>
    <t>TIC</t>
  </si>
  <si>
    <t>UAL</t>
  </si>
  <si>
    <t>UCA</t>
  </si>
  <si>
    <t>UCO</t>
  </si>
  <si>
    <t>UGR</t>
  </si>
  <si>
    <t>UHU</t>
  </si>
  <si>
    <t>UJA</t>
  </si>
  <si>
    <t>UMA</t>
  </si>
  <si>
    <t>UPO</t>
  </si>
  <si>
    <t>USE</t>
  </si>
  <si>
    <t>ULOYOLA</t>
  </si>
  <si>
    <t>SAS-Fundaciones de salud</t>
  </si>
  <si>
    <t>IFAPA</t>
  </si>
  <si>
    <t>OO</t>
  </si>
  <si>
    <t>SAS-Fund. de salud</t>
  </si>
  <si>
    <t>US</t>
  </si>
  <si>
    <t>Áreas científico-técnicas</t>
  </si>
  <si>
    <t>Organismos</t>
  </si>
  <si>
    <t>Universidad de Almería</t>
  </si>
  <si>
    <t>Universidad de Cádiz</t>
  </si>
  <si>
    <t>Universidad de Córdoba</t>
  </si>
  <si>
    <t>Universidad de Granada</t>
  </si>
  <si>
    <t>Universidad de Huelva</t>
  </si>
  <si>
    <t>Universidad de Jaén</t>
  </si>
  <si>
    <t>Universidad de Málaga</t>
  </si>
  <si>
    <t>Universidad de Sevilla</t>
  </si>
  <si>
    <t>Universidad Pablo de Olavide</t>
  </si>
  <si>
    <t>SAS / Fundaciones de salud</t>
  </si>
  <si>
    <t>Otros organismos</t>
  </si>
  <si>
    <t>Doctores</t>
  </si>
  <si>
    <t>Titulado superior</t>
  </si>
  <si>
    <t>Titulado medio</t>
  </si>
  <si>
    <t>Personal Auxiliar</t>
  </si>
  <si>
    <t>n.d.</t>
  </si>
  <si>
    <t>Subvención adjudicada en euros por número de investigadores EJC en las comunidades autónomas</t>
  </si>
  <si>
    <t>5. INDICADORES SECTORIALES</t>
  </si>
  <si>
    <t>n.d</t>
  </si>
  <si>
    <t xml:space="preserve">Gastos internos totales en I+D por comunidades autonómas y sector de ejecución. 2020
</t>
  </si>
  <si>
    <t>UE-27</t>
  </si>
  <si>
    <t xml:space="preserve">Recursos destinados a I+D en los países de la OCDE. 2009 y 2019
</t>
  </si>
  <si>
    <t>Financiación Pública para I+D. Evolución 2010-2020</t>
  </si>
  <si>
    <t xml:space="preserve">Personal empleado en actividades de I+D. 2010-2020
</t>
  </si>
  <si>
    <t xml:space="preserve">Personal e investigadores empleados en actividades de I+D (EJC) por sector de ejecución. 2010-2020
</t>
  </si>
  <si>
    <t xml:space="preserve">Personal técnico y auxiliar empleado en actividades de I+D (EJC) en relación al personal investigador y sector de ejecución. 2010-2020
</t>
  </si>
  <si>
    <t xml:space="preserve">Población entre 30 y 34 años con educación terciaria. 2010-2020
</t>
  </si>
  <si>
    <t>Innovación en las empresas andaluzas. 2018-2020</t>
  </si>
  <si>
    <t xml:space="preserve">Empresas innovadoras y gasto total por rama de actividad. Año 2019. Empresas con actividad en Andalucía
</t>
  </si>
  <si>
    <t xml:space="preserve">Empresas con actividades innovadoras y gasto total por rama de actividad. Año 2019. Sede Social Andalucía
</t>
  </si>
  <si>
    <t>Gastos totales en innovación por tipo de actividad innovadora y tamaño de la empresa. 2018-2020</t>
  </si>
  <si>
    <t xml:space="preserve"> Intensidad de innovación por sectores económicos y tamaño de la empresa. Año 2019
</t>
  </si>
  <si>
    <t xml:space="preserve">Empresas con gasto en actividades innovadoras por sectores económicos y por tipo de gasto. Año 2020
</t>
  </si>
  <si>
    <t>Innovación en las comunidades autónomas. Año 2020</t>
  </si>
  <si>
    <t>Situación del sector de alta tecnología. 2010-2019</t>
  </si>
  <si>
    <t xml:space="preserve">Personal empleado en los sectores de alta tecnología en los países de la UE-28. 2009 y 2019
</t>
  </si>
  <si>
    <t xml:space="preserve">Situación del sector de la biotecnología. 2010-2019
</t>
  </si>
  <si>
    <t xml:space="preserve">Gasto en I+D en los países de la UE. 2020
</t>
  </si>
  <si>
    <t>Serbia</t>
  </si>
  <si>
    <t xml:space="preserve">Gasto en I+D en los países de la UE por sector de ejecución. 2020
</t>
  </si>
  <si>
    <t xml:space="preserve">Francia </t>
  </si>
  <si>
    <t xml:space="preserve">Gasto en I+D en países iberoamericanos y EEUU. 2009 y 2019
</t>
  </si>
  <si>
    <t xml:space="preserve">Gasto en I+D en los países de la OCDE. 2009 y 2019
</t>
  </si>
  <si>
    <t xml:space="preserve">Personal empleado en actividades de I+D (EJC) en relación a la poblacion ocupada. 2010-2020
</t>
  </si>
  <si>
    <t xml:space="preserve">        Principado de Asturias </t>
  </si>
  <si>
    <t xml:space="preserve">        Comunidad Valenciana</t>
  </si>
  <si>
    <t xml:space="preserve">       Comunidad de Madrid</t>
  </si>
  <si>
    <t xml:space="preserve">        Región de Murcia</t>
  </si>
  <si>
    <t xml:space="preserve">        Comunidad Foral de Navarra</t>
  </si>
  <si>
    <t xml:space="preserve">        La Rioja</t>
  </si>
  <si>
    <t>H2020  (2014-2020)</t>
  </si>
  <si>
    <t>Programa Horizonte 2020 de la Unión Europea. Año 2014-2020</t>
  </si>
  <si>
    <t>Asociación</t>
  </si>
  <si>
    <t>Asociación de investigación</t>
  </si>
  <si>
    <t>Programa Horizonte 2020  de la Unión Europea. Año 2020</t>
  </si>
  <si>
    <t xml:space="preserve">Fuente: Secretaría General de Financiación Autonómica y Local [Datos presupuestarios de las comunidades autónomas] </t>
  </si>
  <si>
    <t>Unidades: Millones de euros corrientes</t>
  </si>
  <si>
    <t>Fuente: Consejerías de la Junta de Andalucía</t>
  </si>
  <si>
    <t>Unidades: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</si>
  <si>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[Estadísticas sobre actividades de I+D] </t>
    </r>
  </si>
  <si>
    <t>Unidades: Miles de euros corrientes y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</si>
  <si>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España, Estadísticas sobre actividades de I+D] </t>
    </r>
  </si>
  <si>
    <t xml:space="preserve">Fuente: Instituto de Estadística y Cartografía de Andalucía [Estadística sobre actividades de I+D. Resultados de Andalucía]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</si>
  <si>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</si>
  <si>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Porcentaje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</si>
  <si>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España] e  Instituto de Estadística y Cartografía de Andalucía [Estadística sobre actividades de I+D. Resultados de Andalucía] 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</si>
  <si>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</si>
  <si>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Miles de euros corrientes y porcentaje</t>
    </r>
  </si>
  <si>
    <t xml:space="preserve">Fuente: Instituto Nacional de Estadística [Contabilidad Regional de España, Estadísticas sobre actividades de I+D] </t>
  </si>
  <si>
    <t xml:space="preserve">Fuente: Instituto Nacional de Estadística [Estadísticas sobre actividades de I+D] </t>
  </si>
  <si>
    <t>Unidades: Miles de euros corrientes</t>
  </si>
  <si>
    <t>..: Dato protegido por secreto estadístico</t>
  </si>
  <si>
    <t xml:space="preserve">Fuente: Instituto Nacional de Estadística [Estadísticas sobre actividades de I+D, Cifras de población y Censos Demográficos] </t>
  </si>
  <si>
    <t>Unidades: Euros por número de  habitantes</t>
  </si>
  <si>
    <t>..:Dato protegido por secreto estadístico</t>
  </si>
  <si>
    <t>Población a 1 de julio</t>
  </si>
  <si>
    <t xml:space="preserve">Fuente:OECD [Principales indicadores de Ciencia y Tecnología], Instituto Nacional de Estadística [Estadísticas sobre actividades de I+D] 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</si>
  <si>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RICYT: Red de Indicadores de Ciencia y Tecnología, Instituto Nacional de Estadística [Estadísticas sobre actividades de I+D], </t>
    </r>
  </si>
  <si>
    <t>El dato de Brasil (1,26) corresponde a 2017 , último dato disponible.</t>
  </si>
  <si>
    <t>Fuente: Eurostat [Estadísticas de Ciencia y Tecnología], Instituto Nacional de Estadística [Estadísticas sobre actividades de I+D]</t>
  </si>
  <si>
    <t xml:space="preserve">Fuente: Eurostat [Estadísticas de Ciencia y Tecnología],  Instituto Nacional de Estadística [Estadísticas sobre actividades de I+D, Cifras de población y Censos Demográficos] </t>
  </si>
  <si>
    <t>Unidades: Euros por habitante</t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</si>
  <si>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y EJC</t>
    </r>
  </si>
  <si>
    <t>n.d.: no disponible a la fecha de publicación del informe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</si>
  <si>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I+D, Encuesta de Población Activa ]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</si>
  <si>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EJC por cada mil de población ocupada</t>
    </r>
  </si>
  <si>
    <t xml:space="preserve">Fuente:  Instituto de Estadística y Cartografía de Andalucía [Estadística sobre actividades de I+D. Resultados de Andalucía] </t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</si>
  <si>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y porcentaje</t>
    </r>
  </si>
  <si>
    <t xml:space="preserve">Fuente:  Instituto Nacional de Estadística [Estadísticas sobre actividades de I+D] </t>
  </si>
  <si>
    <r>
      <t>Unidades:  Número de personas y p</t>
    </r>
    <r>
      <rPr>
        <sz val="9"/>
        <color rgb="FF767171"/>
        <rFont val="Noto Sans HK Light"/>
        <family val="2"/>
        <charset val="128"/>
      </rPr>
      <t>orcentaje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</si>
  <si>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 xml:space="preserve">Número de personas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</si>
  <si>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Fuente:  Instituto Nacional de Estadística [Estadísticas sobre actividades de I+D] </t>
    </r>
  </si>
  <si>
    <r>
      <t xml:space="preserve">Unidades: Número de personas en </t>
    </r>
    <r>
      <rPr>
        <sz val="9"/>
        <color rgb="FF767171"/>
        <rFont val="Noto Sans HK Light"/>
        <family val="2"/>
        <charset val="128"/>
      </rPr>
      <t>EJC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</si>
  <si>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I+D]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</si>
  <si>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 Instituto de Estadística y Cartografía de Andalucía Sistema de Indicadores para el seguimiento y evaluación de la Agenda por el Empleo]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</si>
  <si>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en EJC</t>
    </r>
  </si>
  <si>
    <r>
      <t>Fuente</t>
    </r>
    <r>
      <rPr>
        <sz val="9"/>
        <color rgb="FF000000"/>
        <rFont val="Noto Sans HK Light"/>
        <family val="2"/>
        <charset val="128"/>
      </rPr>
      <t>: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I+D]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</si>
  <si>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>RICYT: Red de Indicadores de Ciencia y Tecnología</t>
    </r>
  </si>
  <si>
    <t>El dato de Brasil  corresponde a 2014, último año disponible.</t>
  </si>
  <si>
    <t>El dato de Chile corresponde a 2018, último año disponioble.</t>
  </si>
  <si>
    <t>El dato de Colombia corresponde a 2017, último año disponible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</si>
  <si>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</si>
  <si>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Unidad: Número de empresas, porcentaje y miles de euros</t>
  </si>
  <si>
    <t>Unidad: Miles de euros y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</si>
  <si>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[Encuesta sobre Innovación en las Empresas. Resultados para Andalucía]</t>
    </r>
  </si>
  <si>
    <t xml:space="preserve">Unidades: (Gastos act. Innovadoras/Cifra de negocios)x100 </t>
  </si>
  <si>
    <r>
      <t>Fuente</t>
    </r>
    <r>
      <rPr>
        <sz val="9"/>
        <color rgb="FFBFBFBF"/>
        <rFont val="Noto Sans HK Light"/>
        <family val="2"/>
        <charset val="128"/>
      </rPr>
      <t xml:space="preserve">: 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</si>
  <si>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Unidades: Empresas y porcentaje</t>
  </si>
  <si>
    <t xml:space="preserve">Empresas con actividades innovadoras </t>
  </si>
  <si>
    <t xml:space="preserve">Obtuvieron financiación de las Administraciones Locales o Autonómicas </t>
  </si>
  <si>
    <t xml:space="preserve">Lo usaron para actividades inniovadoras </t>
  </si>
  <si>
    <t xml:space="preserve">Obtuvieron financiación de la Administración del Estado </t>
  </si>
  <si>
    <t xml:space="preserve">Obtuvieron financiación del programa Horizonte 2020 </t>
  </si>
  <si>
    <t xml:space="preserve">Obtuvieron financiación otras instituciones de la UE </t>
  </si>
  <si>
    <t>Lo usaron para actividades innovadoras</t>
  </si>
  <si>
    <r>
      <t>Fuente</t>
    </r>
    <r>
      <rPr>
        <sz val="9"/>
        <color rgb="FFBFBFBF"/>
        <rFont val="Noto Sans HK Light"/>
        <family val="2"/>
        <charset val="128"/>
      </rPr>
      <t xml:space="preserve">:  </t>
    </r>
    <r>
      <rPr>
        <sz val="9"/>
        <color rgb="FF7F7F7F"/>
        <rFont val="Noto Sans HK Light"/>
        <family val="2"/>
        <charset val="128"/>
      </rPr>
      <t>Instituto Nacional de Estadística [Encuesta sobre Innovación en las Empresas]</t>
    </r>
  </si>
  <si>
    <t>Unidades: Empresas, miles de euros y porcentaje</t>
  </si>
  <si>
    <t>Fuente:  Instituto Nacional de Estadística [Estadísticas sobre actividades de I+D], Instituto de estadística y cartogafría de Andalucía [Estadística sobre actividades de I+D. Resultados de Andalucía]</t>
  </si>
  <si>
    <r>
      <t>Unidades: M</t>
    </r>
    <r>
      <rPr>
        <sz val="9"/>
        <color rgb="FF767171"/>
        <rFont val="Noto Sans HK Light"/>
        <family val="2"/>
        <charset val="128"/>
      </rPr>
      <t>illones de euros, EJC, número</t>
    </r>
  </si>
  <si>
    <t>Personal empleado en los sectores de alta tecnología por comunidades autónomas. 2019</t>
  </si>
  <si>
    <t>Fuente:  Instituto Nacional de Estadística [Indicadores de alta tecnología]</t>
  </si>
  <si>
    <r>
      <t xml:space="preserve">Unidades: </t>
    </r>
    <r>
      <rPr>
        <sz val="9"/>
        <color rgb="FF767171"/>
        <rFont val="Noto Sans HK Light"/>
        <family val="2"/>
        <charset val="128"/>
      </rPr>
      <t xml:space="preserve">Miles de personas </t>
    </r>
  </si>
  <si>
    <t>Fuente: Instituto Nacional de Estadística [Estadística sobre el uso de biotecnología]</t>
  </si>
  <si>
    <t>Unidades: Millones de euros, EJC</t>
  </si>
  <si>
    <t>Fuente: ICONO-FECYT  [Producción científica]</t>
  </si>
  <si>
    <t>Unidades: Número de documentos y porcentaje</t>
  </si>
  <si>
    <t>Fuente: ICONO-FECYT  [Indicadores de resultado]</t>
  </si>
  <si>
    <t>Fuente: Oicina Española de Patentes y Marcas. Estadísticas de Propiedad Industrial</t>
  </si>
  <si>
    <t>Unidades: Número de patentes</t>
  </si>
  <si>
    <t>Unidades: Número de patentes y porcentaje</t>
  </si>
  <si>
    <t>Fuente: Ministerio de Universidades. Estadísticas de Tesis Doctorales</t>
  </si>
  <si>
    <t>Unidades: Número de tesis</t>
  </si>
  <si>
    <t xml:space="preserve">Fuente: CDTI  [Participación española en Horizonte 2020: Resultados provisionales por CCAA (2014-2020)] </t>
  </si>
  <si>
    <t>Porcentaje sobre el total naciona (%)</t>
  </si>
  <si>
    <t>Fuente: CDTI  [Participación española en Horizonte 2020: Resultados provisionales por CCAA (2014-2019)],</t>
  </si>
  <si>
    <t xml:space="preserve"> Instituto Nacional de Estadística [Estadísticas sobre actividades de I+D]</t>
  </si>
  <si>
    <t>Unidades: Euros por investigador</t>
  </si>
  <si>
    <t>Fuente: SICA</t>
  </si>
  <si>
    <t>Unidades: Número de grupos de investigación</t>
  </si>
  <si>
    <t>Número de Grupos de I+D. 2010-2020</t>
  </si>
  <si>
    <t>Distribución de Grupos de I+D por áreas científico-técnicas del PAIDI. 2020</t>
  </si>
  <si>
    <t>Distribución de Grupos de I+D por organismos. 2020</t>
  </si>
  <si>
    <t>Personal de los Grupos de I+D por Titulación académica. 2010-2020</t>
  </si>
  <si>
    <t>Unidades: Número de personas</t>
  </si>
  <si>
    <t>Presupuestos de la Política de I+D+I de la Junta de Andalucía. Evolución 2010-2020
Créditos iniciales en millones de euros corrientes</t>
  </si>
  <si>
    <t>Financiación Pública para I+D. Evolución 2010-2019
Distribución porcentual de los créditos finales por objetivos socioeconómicos (NABS)</t>
  </si>
  <si>
    <t>Presupuestos de la Política de I+D+I de la Junta de Andalucía. Evolución 2010-2020</t>
  </si>
  <si>
    <t xml:space="preserve">Gastos internos totales en actividades de I+D por sector de ejecución. 2010-2020
Miles de euros corrientes y tasa de variación anual (%)
</t>
  </si>
  <si>
    <t xml:space="preserve">Gastos internos totales en actividades de I+D por sector de ejecución. 2010-2020
</t>
  </si>
  <si>
    <t>Gastos internos totales en actividades de I+D por sector de ejecución. 2010-2020
En porcentaje del PIB</t>
  </si>
  <si>
    <t>Gastos internos totales en actividades de I+D por sector de financiación. 2010-2019
Miles de euros corrientes y tasas de variación anual (%)</t>
  </si>
  <si>
    <t xml:space="preserve">Gastos internos totales en actividades de I+D por sector de financiación. 2010-2019
</t>
  </si>
  <si>
    <t xml:space="preserve">Gastos internos corrientes en I+D por tipo de investigación. 2010-2019
</t>
  </si>
  <si>
    <t xml:space="preserve">Gastos internos totales en I+D por investigador y por sector de ejecución. 2010-2020
</t>
  </si>
  <si>
    <t xml:space="preserve">Gastos internos totales en I+D por comunidades autonómas. 2010-2020
</t>
  </si>
  <si>
    <t>Gastos internos totales en actividades de I+D por sector de financiación. 2010-2019
Estructura porcentual</t>
  </si>
  <si>
    <t>Gastos internos totales en actividades de I+D por sector de financiación. 2010-2019
En porcentaje del PIB</t>
  </si>
  <si>
    <t xml:space="preserve">Gastos internos corrientes en I+D por tipo de investigación. 2010-2019
Miles de euros corrientes y tasas de variación anual (%)
</t>
  </si>
  <si>
    <t>Gastos internos totales en I+D por investigador y por sector de ejecución. 2010-2020
Miles de euros corrientes y tasas de variación anual (%)</t>
  </si>
  <si>
    <t>Gastos internos totales en I+D por comunidades autonómas. 2010-2020
Miles de euros corrientes</t>
  </si>
  <si>
    <t>Gastos internos totales en I+D por comunidades autonómas. 2010-2020
Tasa de variación anual (%)</t>
  </si>
  <si>
    <t>Gastos internos totales en I+D por comunidades autonómas. 2010-2020
En porcentaje del PIB regional</t>
  </si>
  <si>
    <t>Gastos internos totales en I+D por comunidades autonómas. 2010-2020
Euros por número de habitantes</t>
  </si>
  <si>
    <t>Gastos internos totales en I+D por comunidades autonómas y sector de ejecución. 2020
Miles de euros corrientes</t>
  </si>
  <si>
    <t>Gastos internos totales en I+D por comunidades autonómas y sector de ejecución. 2020
Estructura porcentual</t>
  </si>
  <si>
    <t>Gasto en I+D en los países de la OCDE. 2009 y 2019
En porcentaje del PIB</t>
  </si>
  <si>
    <t>Gasto en I+D en países iberoamericanos y EEUU. 2009 y 2019
En porcentaje del PIB</t>
  </si>
  <si>
    <t>Gasto en I+D en los países de la UE por sector de ejecución. 2020
En porcentaje sobre el total</t>
  </si>
  <si>
    <t>Gasto en I+D en los países de la UE por sector de ejecución. 2020
En porcentaje sobre el PIB</t>
  </si>
  <si>
    <t>Gasto en I+D en los países de la UE. 2020
Euros por habitante</t>
  </si>
  <si>
    <t>Personal empleado en actividades de I+D. 2010-2020
Total, en equivalencia completa (EJC) y tasas de variación anual (%)</t>
  </si>
  <si>
    <t>Personal empleado en actividades de I+D (EJC) en relación a la poblacion ocupada. 2010-2020
Por cada mil de población ocupada (‰)</t>
  </si>
  <si>
    <t>Personal empleado en actividades de I+D (EJC) por sector de ejecución. 2010-2020
Número de personas y tasas de variación anual (%)</t>
  </si>
  <si>
    <t xml:space="preserve">Personal empleado en actividades de I+D (EJC) por sector de ejecución. 2010-2020
</t>
  </si>
  <si>
    <t>Personal empleado en actividades de I+D (EJC) por sector de ejecución. 2010-2020
Estructura porcentual</t>
  </si>
  <si>
    <t>Investigadores (EJC) por sector de ejecución. 2010-2020
Número de personas y tasas de variación interanual (%)</t>
  </si>
  <si>
    <t xml:space="preserve">Investigadores (EJC) por sector de ejecución. 2010-2020
</t>
  </si>
  <si>
    <t>Investigadores (EJC) por sector de ejecución. 2010-2020
Estructura porcentual</t>
  </si>
  <si>
    <t xml:space="preserve">Personal e investigadores empleados en actividades de I+D por sector de ejecución. 2010-2019
</t>
  </si>
  <si>
    <t>Personal e investigadores empleados en actividades de I+D por sector de ejecución. 2010-2019
Número de personas y porcentaje de mujeres sobre el total</t>
  </si>
  <si>
    <t>Personal e investigadores empleados en actividades de I+D (EJC) por sector de ejecución. 2010-2020
Número de personas y porcentaje de mujeres sobre el total</t>
  </si>
  <si>
    <t>Personal técnico y auxiliar empleado en actividades de I+D (EJC) en relación al personal investigador y sector de ejecución. 2010-2020</t>
  </si>
  <si>
    <t>Población entre 30 y 34 años con educación terciaria. 2010-2020
Como porcentaje del total de la población</t>
  </si>
  <si>
    <t>Personal empleado en I+D (EJC) por comunidades autónomas. 2010-2020
Número de personas</t>
  </si>
  <si>
    <t>Personal empleado en I+D (EJC) por comunidades autónomas. 2010-2020
Estructura porcentual</t>
  </si>
  <si>
    <t>Investigadores (EJC) por comunidades autónomas. 2010-2020
Número de personas en EJC</t>
  </si>
  <si>
    <t>Investigadores (EJC) por comunidades autónomas. 2010-2020
Estructura porcentual</t>
  </si>
  <si>
    <t>Personal empleado en actividades de I+D (EJC) por comunidades autónomas y sector de ejecución. 2020
Número de personas</t>
  </si>
  <si>
    <t>Personal empleado en actividades de I+D (EJC) por comunidades autónomas y sector de ejecución. 2020
Estructura porcentual</t>
  </si>
  <si>
    <t>Recursos destinados a I+D en los países de la OCDE. 2009 y 2019
Personal en I+D en relación a la población activa (‰)</t>
  </si>
  <si>
    <t>Investigadores (EJC) en los países iberoamericanos. 2019
En relación a la población activa (‰)</t>
  </si>
  <si>
    <t>Empresas innovadoras y gasto total por rama de actividad. Año 2019. Empresas con actividad en Andalucía</t>
  </si>
  <si>
    <t>Empresas con actividades innovadoras y gasto total por rama de actividad. Año 2019. Sede Social Andalucía</t>
  </si>
  <si>
    <t xml:space="preserve"> Intensidad de innovación por sectores económicos y tamaño de la empresa. Año 2019</t>
  </si>
  <si>
    <t xml:space="preserve">Número de empresas con actividades de innovación tecnológica que realizan I+D por tamaño de la empresa. 2010-2020
</t>
  </si>
  <si>
    <t>Empresas con gasto en actividades innovadoras por sectores económicos y por tipo de gasto. Año 2020</t>
  </si>
  <si>
    <t>Número de empresas con actividades de innovación tecnológica que realizan I+D por tamaño de la empresa. 2010-2020</t>
  </si>
  <si>
    <t>Personal empleado en los sectores de alta tecnlogía por comunidades autónomas. 2019</t>
  </si>
  <si>
    <t>Personal empleado en los sectores de alta tecnología en los países de la UE-28. 2009 y 2019</t>
  </si>
  <si>
    <t>Situación del sector de la biotecnología. 2010-2019</t>
  </si>
  <si>
    <t>Financiación concedida a Grupos de I+D por organismos. Año 2018</t>
  </si>
  <si>
    <t>Número de Grupos de I+D. Años 2010-2020</t>
  </si>
  <si>
    <t>Distribución de Grupos de I+D por áreas científico-técnicas del PAIDI. Año 2020</t>
  </si>
  <si>
    <t>Distribución de Grupos de I+D por organismos. Año 2020</t>
  </si>
  <si>
    <t>Financiación concedida a Grupos de I+D por áreas científico-técnicas del PAIDI. Año 2018</t>
  </si>
  <si>
    <t>Evaluación media de los Grupos de I+D por áreas científico-técnicas. Año 2018</t>
  </si>
  <si>
    <t>Programa Horizonte 2020  de la Unión Europea. Año 2020 
Subvención adjudicada en euros por número de investigadores EJC en las comunidades autónomas</t>
  </si>
  <si>
    <t>Programa Horizonte 2020  de la Unión Europea. Año 2020
Distribución del retorno por comunidades autónomas en porcentaje del total</t>
  </si>
  <si>
    <t>Programas Marco de la Unión Europea
Retorno andaluz en los PM</t>
  </si>
  <si>
    <t>Tesis doctorales leídas por tipo de universidad y comunidad autónoma. Año 2020</t>
  </si>
  <si>
    <t>Solicitudes y concesiones de patentes en España por comunidades 
autónomas. Año 2020</t>
  </si>
  <si>
    <t>Solicitudes de patentes nacionales según la naturaleza del solicitante. Año 2020</t>
  </si>
  <si>
    <t>Producción científica en las comunidades autónomas. Año 2020
Principales indicadores</t>
  </si>
  <si>
    <t>Producción científica andaluza. Años 2010-2020
Principales indicadores</t>
  </si>
  <si>
    <t>Producción científica andaluza. 2010-2020
Número de documentos e impacto normalizado</t>
  </si>
  <si>
    <t xml:space="preserve">Producción científica andaluza. Años 2010-2020 </t>
  </si>
  <si>
    <t>Producción científica andaluza. Años 2010-2020</t>
  </si>
  <si>
    <t>Producción científica en las comunidades autónomas. Año 2020</t>
  </si>
  <si>
    <t>Solictudes de patentes nacionales, europeas y PCT. Años 2010-2020</t>
  </si>
  <si>
    <t>Solicitudes y concesiones de patentes en España por comunidades autónomas. Año 2020</t>
  </si>
  <si>
    <t>INDICADORES DEL SISTEMA ANDALUZ DEL CONOCIMIENTO 2020</t>
  </si>
  <si>
    <t xml:space="preserve">Total de empresas                                </t>
  </si>
  <si>
    <t>Unidades: Tantos por mil</t>
  </si>
  <si>
    <t>Personal investigador</t>
  </si>
  <si>
    <t>Unidades: Porcentajes</t>
  </si>
  <si>
    <t xml:space="preserve">Personal investigadores en EJC por comunidades autónomas. 2010-2020
</t>
  </si>
  <si>
    <t xml:space="preserve">Personal investigador en EJC por comunidades autónomas. 2010-2020
</t>
  </si>
  <si>
    <t xml:space="preserve">Personal empleado en actividades de I+D en EJC por comunidades autónomas y sector de ejecución. 2020
</t>
  </si>
  <si>
    <t xml:space="preserve">Personal investigador en EJC países iberoamericanos. 2019
</t>
  </si>
  <si>
    <t xml:space="preserve">Personal empleado en I+D en EJC por comunidades autónomas. 2010-2020
</t>
  </si>
  <si>
    <t xml:space="preserve">Personal empleado en I+D en EJC por comunidades autónomas. 2008-2020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</si>
</sst>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\ _€_-;\-* #,##0.00\ _€_-;_-* &quot;-&quot;??\ _€_-;_-@_-"/>
    <numFmt numFmtId="167" formatCode="#,##0_ ;\-#,##0\ "/>
    <numFmt numFmtId="168" formatCode="0.0"/>
  </numFmts>
  <fonts count="32" x14ac:knownFonts="1">
    <font>
      <sz val="11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FFFFFF"/>
      <name val="Noto Sans HK Light"/>
      <family val="2"/>
      <charset val="128"/>
    </font>
    <font>
      <sz val="11"/>
      <color rgb="FF000000"/>
      <name val="Noto Sans HK Light"/>
      <family val="2"/>
      <charset val="128"/>
    </font>
    <font>
      <b/>
      <sz val="11"/>
      <color rgb="FF000000"/>
      <name val="Noto Sans HK Light"/>
      <family val="2"/>
      <charset val="128"/>
    </font>
    <font>
      <i/>
      <sz val="11"/>
      <color rgb="FF595959"/>
      <name val="Noto Sans HK Light"/>
      <family val="2"/>
      <charset val="128"/>
    </font>
    <font>
      <sz val="11"/>
      <name val="Noto Sans HK Light"/>
      <family val="2"/>
      <charset val="128"/>
    </font>
    <font>
      <b/>
      <sz val="11"/>
      <color rgb="FFFFFFFF"/>
      <name val="Noto Sans HK Medium"/>
      <family val="2"/>
      <charset val="128"/>
    </font>
    <font>
      <sz val="11"/>
      <color rgb="FF000000"/>
      <name val="Noto Sans HK Medium"/>
      <family val="2"/>
      <charset val="128"/>
    </font>
    <font>
      <b/>
      <sz val="11"/>
      <color rgb="FF000000"/>
      <name val="Noto Sans HK Medium"/>
      <family val="2"/>
      <charset val="128"/>
    </font>
    <font>
      <i/>
      <sz val="11"/>
      <color rgb="FF595959"/>
      <name val="Noto Sans HK Medium"/>
      <family val="2"/>
      <charset val="128"/>
    </font>
    <font>
      <sz val="7"/>
      <color rgb="FF000000"/>
      <name val="Noto Sans HK Medium"/>
      <family val="2"/>
      <charset val="128"/>
    </font>
    <font>
      <sz val="11"/>
      <name val="Noto Sans HK Medium"/>
      <family val="2"/>
      <charset val="128"/>
    </font>
    <font>
      <sz val="8"/>
      <color rgb="FF757171"/>
      <name val="Noto Sans HK Medium"/>
      <family val="2"/>
      <charset val="128"/>
    </font>
    <font>
      <sz val="11"/>
      <color theme="0"/>
      <name val="Noto Sans HK Medium"/>
      <family val="2"/>
      <charset val="128"/>
    </font>
    <font>
      <sz val="8"/>
      <color rgb="FF000000"/>
      <name val="Noto Sans HK Medium"/>
      <family val="2"/>
      <charset val="128"/>
    </font>
    <font>
      <sz val="14"/>
      <color rgb="FF000000"/>
      <name val="Noto Sans HK Medium"/>
      <family val="2"/>
      <charset val="128"/>
    </font>
    <font>
      <sz val="11"/>
      <color theme="0" tint="-0.499984740745262"/>
      <name val="Noto Sans HK Medium"/>
      <family val="2"/>
      <charset val="128"/>
    </font>
    <font>
      <sz val="9"/>
      <color rgb="FF7F7F7F"/>
      <name val="Noto Sans HK Light"/>
      <family val="2"/>
      <charset val="128"/>
    </font>
    <font>
      <sz val="9"/>
      <name val="Noto Sans HK Light"/>
      <family val="2"/>
      <charset val="128"/>
    </font>
    <font>
      <sz val="9"/>
      <color rgb="FF000000"/>
      <name val="Noto Sans HK Light"/>
      <family val="2"/>
      <charset val="128"/>
    </font>
    <font>
      <sz val="9"/>
      <color rgb="FF767171"/>
      <name val="Noto Sans HK Light"/>
      <family val="2"/>
      <charset val="128"/>
    </font>
    <font>
      <sz val="9"/>
      <color theme="1" tint="0.499984740745262"/>
      <name val="Noto Sans HK Medium"/>
      <family val="2"/>
      <charset val="128"/>
    </font>
    <font>
      <sz val="9"/>
      <color rgb="FFBFBFBF"/>
      <name val="Noto Sans HK Light"/>
      <family val="2"/>
      <charset val="128"/>
    </font>
    <font>
      <sz val="9"/>
      <color rgb="FF7F7F7F"/>
      <name val="Noto Sans HK Medium"/>
      <family val="2"/>
      <charset val="128"/>
    </font>
    <font>
      <sz val="11"/>
      <color theme="1" tint="0.499984740745262"/>
      <name val="Noto Sans HK Light"/>
      <family val="2"/>
      <charset val="128"/>
    </font>
    <font>
      <u/>
      <sz val="11"/>
      <color theme="10"/>
      <name val="Calibri"/>
      <family val="2"/>
    </font>
    <font>
      <u/>
      <sz val="11"/>
      <color theme="10"/>
      <name val="Noto Sans HK Medium"/>
      <family val="2"/>
      <charset val="128"/>
    </font>
    <font>
      <b/>
      <sz val="14"/>
      <color rgb="FF000000"/>
      <name val="Noto Sans HK Medium"/>
      <family val="2"/>
      <charset val="128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0.79998168889431442"/>
        <bgColor rgb="FFF2F2F2"/>
      </patternFill>
    </fill>
  </fills>
  <borders count="78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n">
        <color theme="1"/>
      </top>
      <bottom style="thin">
        <color rgb="FF000000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 style="thick">
        <color rgb="FFFFFFFF"/>
      </left>
      <right style="thick">
        <color rgb="FFFFFFFF"/>
      </right>
      <top/>
      <bottom style="thin">
        <color rgb="FFD9D9D9"/>
      </bottom>
      <diagonal/>
    </border>
    <border>
      <left style="thick">
        <color rgb="FFFFFFFF"/>
      </left>
      <right/>
      <top/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rgb="FFCCCCFF"/>
      </bottom>
      <diagonal/>
    </border>
    <border>
      <left style="thick">
        <color rgb="FFFFFFFF"/>
      </left>
      <right/>
      <top style="thin">
        <color rgb="FFCCCCFF"/>
      </top>
      <bottom style="thin">
        <color indexed="64"/>
      </bottom>
      <diagonal/>
    </border>
    <border>
      <left/>
      <right/>
      <top style="thin">
        <color rgb="FFCCCCFF"/>
      </top>
      <bottom style="thin">
        <color indexed="64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 style="thick">
        <color rgb="FFFFFFFF"/>
      </left>
      <right/>
      <top/>
      <bottom style="thin">
        <color rgb="FFCCCCFF"/>
      </bottom>
      <diagonal/>
    </border>
    <border>
      <left/>
      <right/>
      <top/>
      <bottom style="thin">
        <color rgb="FFCCCCFF"/>
      </bottom>
      <diagonal/>
    </border>
    <border>
      <left/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/>
      <diagonal/>
    </border>
    <border>
      <left style="thick">
        <color rgb="FFFFFFFF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CCCCFF"/>
      </top>
      <bottom/>
      <diagonal/>
    </border>
    <border>
      <left/>
      <right/>
      <top style="thin">
        <color rgb="FFCCCC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 style="thick">
        <color rgb="FFFFFFFF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17">
    <xf numFmtId="0" fontId="0" fillId="0" borderId="0" xfId="0"/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0" borderId="0" xfId="0" quotePrefix="1" applyFont="1"/>
    <xf numFmtId="0" fontId="7" fillId="0" borderId="3" xfId="0" applyFont="1" applyBorder="1" applyAlignment="1">
      <alignment horizontal="center" vertical="center"/>
    </xf>
    <xf numFmtId="4" fontId="6" fillId="0" borderId="14" xfId="0" applyNumberFormat="1" applyFont="1" applyBorder="1"/>
    <xf numFmtId="4" fontId="6" fillId="0" borderId="15" xfId="0" applyNumberFormat="1" applyFont="1" applyBorder="1"/>
    <xf numFmtId="0" fontId="7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1" fillId="0" borderId="0" xfId="0" applyFont="1"/>
    <xf numFmtId="10" fontId="12" fillId="0" borderId="0" xfId="0" applyNumberFormat="1" applyFont="1" applyAlignment="1"/>
    <xf numFmtId="0" fontId="13" fillId="0" borderId="0" xfId="0" quotePrefix="1" applyFont="1"/>
    <xf numFmtId="0" fontId="14" fillId="0" borderId="0" xfId="0" applyFont="1"/>
    <xf numFmtId="0" fontId="15" fillId="0" borderId="0" xfId="0" applyFont="1" applyAlignment="1">
      <alignment horizontal="right"/>
    </xf>
    <xf numFmtId="0" fontId="11" fillId="3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4" fontId="11" fillId="0" borderId="14" xfId="0" applyNumberFormat="1" applyFont="1" applyBorder="1"/>
    <xf numFmtId="4" fontId="11" fillId="0" borderId="14" xfId="0" applyNumberFormat="1" applyFont="1" applyBorder="1" applyAlignment="1">
      <alignment horizontal="right"/>
    </xf>
    <xf numFmtId="0" fontId="15" fillId="0" borderId="0" xfId="0" applyFont="1"/>
    <xf numFmtId="4" fontId="11" fillId="0" borderId="17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8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/>
    <xf numFmtId="0" fontId="12" fillId="0" borderId="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4" fontId="11" fillId="0" borderId="6" xfId="0" applyNumberFormat="1" applyFont="1" applyBorder="1"/>
    <xf numFmtId="2" fontId="11" fillId="0" borderId="15" xfId="0" applyNumberFormat="1" applyFont="1" applyBorder="1"/>
    <xf numFmtId="4" fontId="11" fillId="0" borderId="15" xfId="0" applyNumberFormat="1" applyFont="1" applyBorder="1"/>
    <xf numFmtId="4" fontId="11" fillId="0" borderId="11" xfId="0" applyNumberFormat="1" applyFont="1" applyBorder="1"/>
    <xf numFmtId="0" fontId="12" fillId="0" borderId="3" xfId="0" applyFont="1" applyBorder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 wrapText="1" indent="1"/>
    </xf>
    <xf numFmtId="2" fontId="11" fillId="0" borderId="14" xfId="0" applyNumberFormat="1" applyFont="1" applyBorder="1"/>
    <xf numFmtId="2" fontId="11" fillId="0" borderId="5" xfId="0" applyNumberFormat="1" applyFont="1" applyBorder="1"/>
    <xf numFmtId="0" fontId="11" fillId="0" borderId="12" xfId="0" applyFont="1" applyBorder="1" applyAlignment="1">
      <alignment horizontal="left" vertical="center" wrapText="1" indent="1"/>
    </xf>
    <xf numFmtId="2" fontId="11" fillId="0" borderId="10" xfId="0" applyNumberFormat="1" applyFont="1" applyBorder="1"/>
    <xf numFmtId="0" fontId="11" fillId="0" borderId="0" xfId="0" applyFont="1" applyBorder="1" applyAlignment="1">
      <alignment horizontal="left" vertical="center" indent="1"/>
    </xf>
    <xf numFmtId="0" fontId="11" fillId="0" borderId="0" xfId="0" quotePrefix="1" applyFont="1" applyAlignment="1">
      <alignment horizontal="left" vertical="center" indent="1"/>
    </xf>
    <xf numFmtId="0" fontId="12" fillId="0" borderId="0" xfId="0" applyFont="1" applyAlignment="1"/>
    <xf numFmtId="0" fontId="11" fillId="13" borderId="13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3" fontId="11" fillId="0" borderId="14" xfId="0" applyNumberFormat="1" applyFont="1" applyBorder="1"/>
    <xf numFmtId="4" fontId="11" fillId="0" borderId="5" xfId="0" applyNumberFormat="1" applyFont="1" applyBorder="1"/>
    <xf numFmtId="3" fontId="11" fillId="0" borderId="18" xfId="0" applyNumberFormat="1" applyFont="1" applyBorder="1"/>
    <xf numFmtId="4" fontId="11" fillId="0" borderId="18" xfId="0" applyNumberFormat="1" applyFont="1" applyBorder="1"/>
    <xf numFmtId="3" fontId="11" fillId="0" borderId="17" xfId="0" applyNumberFormat="1" applyFont="1" applyBorder="1"/>
    <xf numFmtId="4" fontId="11" fillId="0" borderId="7" xfId="0" applyNumberFormat="1" applyFont="1" applyBorder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4" fontId="11" fillId="0" borderId="0" xfId="0" applyNumberFormat="1" applyFont="1" applyBorder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18" xfId="0" applyNumberFormat="1" applyFont="1" applyBorder="1"/>
    <xf numFmtId="2" fontId="11" fillId="0" borderId="63" xfId="0" applyNumberFormat="1" applyFont="1" applyBorder="1"/>
    <xf numFmtId="2" fontId="11" fillId="0" borderId="0" xfId="0" applyNumberFormat="1" applyFont="1"/>
    <xf numFmtId="2" fontId="11" fillId="0" borderId="17" xfId="0" applyNumberFormat="1" applyFont="1" applyBorder="1"/>
    <xf numFmtId="2" fontId="11" fillId="0" borderId="7" xfId="0" applyNumberFormat="1" applyFont="1" applyBorder="1"/>
    <xf numFmtId="4" fontId="11" fillId="0" borderId="15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/>
    <xf numFmtId="3" fontId="11" fillId="0" borderId="14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4" fontId="11" fillId="0" borderId="14" xfId="0" applyNumberFormat="1" applyFont="1" applyFill="1" applyBorder="1" applyAlignment="1">
      <alignment horizontal="right"/>
    </xf>
    <xf numFmtId="4" fontId="11" fillId="0" borderId="15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center"/>
    </xf>
    <xf numFmtId="0" fontId="11" fillId="0" borderId="3" xfId="0" applyFont="1" applyBorder="1"/>
    <xf numFmtId="0" fontId="15" fillId="0" borderId="0" xfId="0" applyFont="1" applyFill="1" applyAlignment="1">
      <alignment horizontal="right"/>
    </xf>
    <xf numFmtId="0" fontId="11" fillId="0" borderId="4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2" fillId="8" borderId="13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0" fontId="11" fillId="0" borderId="22" xfId="0" applyFont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/>
    </xf>
    <xf numFmtId="4" fontId="11" fillId="8" borderId="14" xfId="0" applyNumberFormat="1" applyFont="1" applyFill="1" applyBorder="1"/>
    <xf numFmtId="4" fontId="11" fillId="8" borderId="27" xfId="0" applyNumberFormat="1" applyFont="1" applyFill="1" applyBorder="1"/>
    <xf numFmtId="4" fontId="11" fillId="0" borderId="27" xfId="0" applyNumberFormat="1" applyFont="1" applyBorder="1"/>
    <xf numFmtId="0" fontId="11" fillId="0" borderId="2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4" fontId="11" fillId="0" borderId="32" xfId="0" applyNumberFormat="1" applyFont="1" applyBorder="1"/>
    <xf numFmtId="164" fontId="11" fillId="0" borderId="14" xfId="3" applyNumberFormat="1" applyFont="1" applyBorder="1" applyAlignment="1">
      <alignment horizontal="right"/>
    </xf>
    <xf numFmtId="164" fontId="11" fillId="0" borderId="32" xfId="3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164" fontId="11" fillId="0" borderId="32" xfId="0" applyNumberFormat="1" applyFont="1" applyBorder="1" applyAlignment="1">
      <alignment horizontal="right"/>
    </xf>
    <xf numFmtId="164" fontId="11" fillId="0" borderId="11" xfId="3" applyNumberFormat="1" applyFont="1" applyBorder="1" applyAlignment="1">
      <alignment horizontal="right"/>
    </xf>
    <xf numFmtId="164" fontId="11" fillId="0" borderId="33" xfId="3" applyNumberFormat="1" applyFont="1" applyBorder="1" applyAlignment="1">
      <alignment horizontal="right"/>
    </xf>
    <xf numFmtId="164" fontId="11" fillId="0" borderId="15" xfId="0" applyNumberFormat="1" applyFont="1" applyBorder="1" applyAlignment="1">
      <alignment horizontal="right"/>
    </xf>
    <xf numFmtId="164" fontId="11" fillId="0" borderId="33" xfId="0" applyNumberFormat="1" applyFont="1" applyBorder="1" applyAlignment="1">
      <alignment horizontal="right"/>
    </xf>
    <xf numFmtId="164" fontId="11" fillId="0" borderId="23" xfId="0" applyNumberFormat="1" applyFont="1" applyBorder="1" applyAlignment="1">
      <alignment horizontal="right"/>
    </xf>
    <xf numFmtId="164" fontId="11" fillId="0" borderId="34" xfId="0" applyNumberFormat="1" applyFon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4" fontId="11" fillId="0" borderId="32" xfId="0" applyNumberFormat="1" applyFont="1" applyBorder="1" applyAlignment="1">
      <alignment horizontal="right"/>
    </xf>
    <xf numFmtId="4" fontId="11" fillId="0" borderId="33" xfId="0" applyNumberFormat="1" applyFont="1" applyBorder="1" applyAlignment="1">
      <alignment horizontal="right"/>
    </xf>
    <xf numFmtId="4" fontId="11" fillId="0" borderId="34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164" fontId="11" fillId="0" borderId="14" xfId="0" applyNumberFormat="1" applyFont="1" applyBorder="1"/>
    <xf numFmtId="164" fontId="11" fillId="0" borderId="15" xfId="0" applyNumberFormat="1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5" borderId="7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3" fontId="11" fillId="0" borderId="59" xfId="0" applyNumberFormat="1" applyFont="1" applyFill="1" applyBorder="1" applyAlignment="1">
      <alignment horizontal="right"/>
    </xf>
    <xf numFmtId="4" fontId="11" fillId="0" borderId="60" xfId="0" applyNumberFormat="1" applyFont="1" applyFill="1" applyBorder="1" applyAlignment="1">
      <alignment horizontal="right"/>
    </xf>
    <xf numFmtId="3" fontId="11" fillId="0" borderId="60" xfId="0" applyNumberFormat="1" applyFont="1" applyFill="1" applyBorder="1" applyAlignment="1">
      <alignment horizontal="right"/>
    </xf>
    <xf numFmtId="4" fontId="11" fillId="0" borderId="59" xfId="0" applyNumberFormat="1" applyFont="1" applyFill="1" applyBorder="1" applyAlignment="1">
      <alignment horizontal="right"/>
    </xf>
    <xf numFmtId="0" fontId="12" fillId="5" borderId="4" xfId="0" applyFont="1" applyFill="1" applyBorder="1" applyAlignment="1">
      <alignment horizontal="left"/>
    </xf>
    <xf numFmtId="4" fontId="12" fillId="5" borderId="39" xfId="0" applyNumberFormat="1" applyFont="1" applyFill="1" applyBorder="1" applyAlignment="1">
      <alignment horizontal="right"/>
    </xf>
    <xf numFmtId="2" fontId="12" fillId="5" borderId="35" xfId="0" applyNumberFormat="1" applyFont="1" applyFill="1" applyBorder="1"/>
    <xf numFmtId="4" fontId="12" fillId="5" borderId="36" xfId="0" applyNumberFormat="1" applyFont="1" applyFill="1" applyBorder="1"/>
    <xf numFmtId="2" fontId="12" fillId="5" borderId="36" xfId="0" applyNumberFormat="1" applyFont="1" applyFill="1" applyBorder="1"/>
    <xf numFmtId="0" fontId="12" fillId="11" borderId="4" xfId="0" applyFont="1" applyFill="1" applyBorder="1" applyAlignment="1">
      <alignment horizontal="left"/>
    </xf>
    <xf numFmtId="4" fontId="12" fillId="5" borderId="37" xfId="0" applyNumberFormat="1" applyFont="1" applyFill="1" applyBorder="1" applyAlignment="1">
      <alignment horizontal="right"/>
    </xf>
    <xf numFmtId="2" fontId="12" fillId="5" borderId="38" xfId="0" applyNumberFormat="1" applyFont="1" applyFill="1" applyBorder="1"/>
    <xf numFmtId="4" fontId="12" fillId="5" borderId="0" xfId="0" applyNumberFormat="1" applyFont="1" applyFill="1" applyBorder="1"/>
    <xf numFmtId="2" fontId="11" fillId="0" borderId="35" xfId="0" applyNumberFormat="1" applyFont="1" applyBorder="1"/>
    <xf numFmtId="4" fontId="11" fillId="0" borderId="36" xfId="0" applyNumberFormat="1" applyFont="1" applyBorder="1"/>
    <xf numFmtId="4" fontId="15" fillId="0" borderId="0" xfId="0" applyNumberFormat="1" applyFont="1" applyAlignment="1">
      <alignment horizontal="right"/>
    </xf>
    <xf numFmtId="4" fontId="12" fillId="5" borderId="14" xfId="0" applyNumberFormat="1" applyFont="1" applyFill="1" applyBorder="1" applyAlignment="1">
      <alignment horizontal="right"/>
    </xf>
    <xf numFmtId="2" fontId="11" fillId="0" borderId="35" xfId="0" applyNumberFormat="1" applyFont="1" applyFill="1" applyBorder="1"/>
    <xf numFmtId="4" fontId="11" fillId="0" borderId="36" xfId="0" applyNumberFormat="1" applyFont="1" applyFill="1" applyBorder="1"/>
    <xf numFmtId="0" fontId="12" fillId="5" borderId="20" xfId="0" applyFont="1" applyFill="1" applyBorder="1" applyAlignment="1">
      <alignment horizontal="left"/>
    </xf>
    <xf numFmtId="4" fontId="12" fillId="5" borderId="15" xfId="0" applyNumberFormat="1" applyFont="1" applyFill="1" applyBorder="1" applyAlignment="1">
      <alignment horizontal="right"/>
    </xf>
    <xf numFmtId="2" fontId="12" fillId="5" borderId="40" xfId="0" applyNumberFormat="1" applyFont="1" applyFill="1" applyBorder="1"/>
    <xf numFmtId="4" fontId="12" fillId="5" borderId="41" xfId="0" applyNumberFormat="1" applyFont="1" applyFill="1" applyBorder="1"/>
    <xf numFmtId="0" fontId="11" fillId="3" borderId="43" xfId="0" applyFont="1" applyFill="1" applyBorder="1" applyAlignment="1">
      <alignment horizontal="center" vertical="center" wrapText="1"/>
    </xf>
    <xf numFmtId="4" fontId="12" fillId="5" borderId="64" xfId="0" applyNumberFormat="1" applyFont="1" applyFill="1" applyBorder="1" applyAlignment="1">
      <alignment horizontal="right"/>
    </xf>
    <xf numFmtId="2" fontId="12" fillId="5" borderId="64" xfId="0" applyNumberFormat="1" applyFont="1" applyFill="1" applyBorder="1"/>
    <xf numFmtId="4" fontId="12" fillId="5" borderId="64" xfId="0" applyNumberFormat="1" applyFont="1" applyFill="1" applyBorder="1"/>
    <xf numFmtId="2" fontId="12" fillId="5" borderId="65" xfId="0" applyNumberFormat="1" applyFont="1" applyFill="1" applyBorder="1"/>
    <xf numFmtId="4" fontId="12" fillId="5" borderId="66" xfId="0" applyNumberFormat="1" applyFont="1" applyFill="1" applyBorder="1" applyAlignment="1">
      <alignment horizontal="right"/>
    </xf>
    <xf numFmtId="2" fontId="12" fillId="5" borderId="66" xfId="0" applyNumberFormat="1" applyFont="1" applyFill="1" applyBorder="1"/>
    <xf numFmtId="4" fontId="12" fillId="5" borderId="66" xfId="0" applyNumberFormat="1" applyFont="1" applyFill="1" applyBorder="1"/>
    <xf numFmtId="4" fontId="12" fillId="5" borderId="67" xfId="0" applyNumberFormat="1" applyFont="1" applyFill="1" applyBorder="1"/>
    <xf numFmtId="4" fontId="11" fillId="0" borderId="37" xfId="0" applyNumberFormat="1" applyFont="1" applyBorder="1" applyAlignment="1">
      <alignment horizontal="right"/>
    </xf>
    <xf numFmtId="2" fontId="11" fillId="0" borderId="44" xfId="0" applyNumberFormat="1" applyFont="1" applyBorder="1"/>
    <xf numFmtId="4" fontId="11" fillId="0" borderId="45" xfId="0" applyNumberFormat="1" applyFont="1" applyBorder="1"/>
    <xf numFmtId="4" fontId="11" fillId="0" borderId="18" xfId="0" applyNumberFormat="1" applyFont="1" applyBorder="1" applyAlignment="1">
      <alignment horizontal="right"/>
    </xf>
    <xf numFmtId="2" fontId="11" fillId="0" borderId="69" xfId="0" applyNumberFormat="1" applyFont="1" applyBorder="1"/>
    <xf numFmtId="4" fontId="11" fillId="0" borderId="70" xfId="0" applyNumberFormat="1" applyFont="1" applyBorder="1"/>
    <xf numFmtId="4" fontId="12" fillId="5" borderId="71" xfId="0" applyNumberFormat="1" applyFont="1" applyFill="1" applyBorder="1" applyAlignment="1">
      <alignment horizontal="right"/>
    </xf>
    <xf numFmtId="2" fontId="12" fillId="5" borderId="71" xfId="0" applyNumberFormat="1" applyFont="1" applyFill="1" applyBorder="1"/>
    <xf numFmtId="4" fontId="12" fillId="5" borderId="71" xfId="0" applyNumberFormat="1" applyFont="1" applyFill="1" applyBorder="1"/>
    <xf numFmtId="4" fontId="12" fillId="5" borderId="68" xfId="0" applyNumberFormat="1" applyFont="1" applyFill="1" applyBorder="1"/>
    <xf numFmtId="2" fontId="12" fillId="5" borderId="19" xfId="0" applyNumberFormat="1" applyFont="1" applyFill="1" applyBorder="1"/>
    <xf numFmtId="4" fontId="12" fillId="5" borderId="19" xfId="0" applyNumberFormat="1" applyFont="1" applyFill="1" applyBorder="1"/>
    <xf numFmtId="0" fontId="11" fillId="10" borderId="13" xfId="0" applyFont="1" applyFill="1" applyBorder="1" applyAlignment="1">
      <alignment horizontal="center" vertical="center" wrapText="1"/>
    </xf>
    <xf numFmtId="3" fontId="11" fillId="0" borderId="58" xfId="0" applyNumberFormat="1" applyFont="1" applyFill="1" applyBorder="1" applyAlignment="1">
      <alignment horizontal="center" vertical="center" wrapText="1"/>
    </xf>
    <xf numFmtId="3" fontId="11" fillId="0" borderId="58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/>
    </xf>
    <xf numFmtId="3" fontId="12" fillId="5" borderId="58" xfId="0" applyNumberFormat="1" applyFont="1" applyFill="1" applyBorder="1" applyAlignment="1">
      <alignment horizontal="right" vertical="center"/>
    </xf>
    <xf numFmtId="164" fontId="12" fillId="5" borderId="5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3" fontId="11" fillId="0" borderId="46" xfId="0" applyNumberFormat="1" applyFont="1" applyBorder="1"/>
    <xf numFmtId="0" fontId="11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3" fontId="11" fillId="0" borderId="32" xfId="0" applyNumberFormat="1" applyFont="1" applyBorder="1"/>
    <xf numFmtId="3" fontId="11" fillId="0" borderId="5" xfId="0" applyNumberFormat="1" applyFont="1" applyBorder="1"/>
    <xf numFmtId="3" fontId="11" fillId="0" borderId="32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2" fillId="5" borderId="11" xfId="0" applyNumberFormat="1" applyFont="1" applyFill="1" applyBorder="1"/>
    <xf numFmtId="3" fontId="12" fillId="5" borderId="33" xfId="0" applyNumberFormat="1" applyFont="1" applyFill="1" applyBorder="1"/>
    <xf numFmtId="0" fontId="12" fillId="5" borderId="23" xfId="0" applyFont="1" applyFill="1" applyBorder="1"/>
    <xf numFmtId="4" fontId="12" fillId="5" borderId="34" xfId="0" applyNumberFormat="1" applyFont="1" applyFill="1" applyBorder="1"/>
    <xf numFmtId="4" fontId="12" fillId="5" borderId="17" xfId="0" applyNumberFormat="1" applyFont="1" applyFill="1" applyBorder="1"/>
    <xf numFmtId="0" fontId="11" fillId="7" borderId="28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1" fillId="0" borderId="31" xfId="0" applyFont="1" applyBorder="1" applyAlignment="1">
      <alignment horizontal="center" vertical="center" wrapText="1"/>
    </xf>
    <xf numFmtId="3" fontId="11" fillId="0" borderId="15" xfId="0" applyNumberFormat="1" applyFont="1" applyBorder="1"/>
    <xf numFmtId="0" fontId="12" fillId="0" borderId="21" xfId="0" applyFont="1" applyBorder="1" applyAlignment="1">
      <alignment horizontal="center" vertical="center"/>
    </xf>
    <xf numFmtId="165" fontId="11" fillId="0" borderId="55" xfId="3" applyNumberFormat="1" applyFont="1" applyFill="1" applyBorder="1" applyAlignment="1">
      <alignment horizontal="center" vertical="center" wrapText="1"/>
    </xf>
    <xf numFmtId="168" fontId="11" fillId="0" borderId="55" xfId="0" applyNumberFormat="1" applyFont="1" applyBorder="1" applyAlignment="1">
      <alignment horizontal="right" vertical="center" wrapText="1"/>
    </xf>
    <xf numFmtId="168" fontId="11" fillId="0" borderId="56" xfId="0" applyNumberFormat="1" applyFont="1" applyBorder="1" applyAlignment="1">
      <alignment horizontal="right" vertical="center" wrapText="1"/>
    </xf>
    <xf numFmtId="165" fontId="11" fillId="0" borderId="14" xfId="0" applyNumberFormat="1" applyFont="1" applyBorder="1"/>
    <xf numFmtId="168" fontId="11" fillId="0" borderId="14" xfId="0" applyNumberFormat="1" applyFont="1" applyBorder="1"/>
    <xf numFmtId="165" fontId="11" fillId="0" borderId="37" xfId="0" applyNumberFormat="1" applyFont="1" applyBorder="1"/>
    <xf numFmtId="168" fontId="11" fillId="0" borderId="37" xfId="0" applyNumberFormat="1" applyFont="1" applyBorder="1"/>
    <xf numFmtId="168" fontId="11" fillId="0" borderId="15" xfId="0" applyNumberFormat="1" applyFont="1" applyBorder="1"/>
    <xf numFmtId="0" fontId="11" fillId="14" borderId="28" xfId="0" applyFont="1" applyFill="1" applyBorder="1" applyAlignment="1">
      <alignment horizontal="center" vertical="center" wrapText="1"/>
    </xf>
    <xf numFmtId="0" fontId="11" fillId="14" borderId="31" xfId="0" applyFont="1" applyFill="1" applyBorder="1" applyAlignment="1">
      <alignment horizontal="center" vertical="center" wrapText="1"/>
    </xf>
    <xf numFmtId="165" fontId="11" fillId="0" borderId="5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3" fontId="12" fillId="0" borderId="15" xfId="0" applyNumberFormat="1" applyFont="1" applyBorder="1"/>
    <xf numFmtId="0" fontId="20" fillId="0" borderId="0" xfId="0" applyFont="1"/>
    <xf numFmtId="0" fontId="20" fillId="0" borderId="4" xfId="0" applyFont="1" applyBorder="1" applyAlignment="1">
      <alignment horizontal="left"/>
    </xf>
    <xf numFmtId="165" fontId="20" fillId="0" borderId="14" xfId="0" applyNumberFormat="1" applyFont="1" applyBorder="1"/>
    <xf numFmtId="43" fontId="11" fillId="0" borderId="55" xfId="0" applyNumberFormat="1" applyFont="1" applyBorder="1" applyAlignment="1">
      <alignment horizontal="center" vertical="center" wrapText="1"/>
    </xf>
    <xf numFmtId="2" fontId="11" fillId="0" borderId="56" xfId="0" applyNumberFormat="1" applyFont="1" applyBorder="1" applyAlignment="1">
      <alignment horizontal="right" vertical="center" wrapText="1"/>
    </xf>
    <xf numFmtId="4" fontId="11" fillId="0" borderId="37" xfId="0" applyNumberFormat="1" applyFont="1" applyBorder="1"/>
    <xf numFmtId="2" fontId="11" fillId="0" borderId="37" xfId="0" applyNumberFormat="1" applyFont="1" applyBorder="1"/>
    <xf numFmtId="166" fontId="11" fillId="0" borderId="0" xfId="0" applyNumberFormat="1" applyFont="1"/>
    <xf numFmtId="1" fontId="11" fillId="0" borderId="56" xfId="0" applyNumberFormat="1" applyFont="1" applyBorder="1" applyAlignment="1">
      <alignment horizontal="right" vertical="center" wrapText="1"/>
    </xf>
    <xf numFmtId="1" fontId="11" fillId="0" borderId="14" xfId="0" applyNumberFormat="1" applyFont="1" applyBorder="1"/>
    <xf numFmtId="1" fontId="11" fillId="0" borderId="37" xfId="0" applyNumberFormat="1" applyFont="1" applyBorder="1"/>
    <xf numFmtId="1" fontId="11" fillId="0" borderId="15" xfId="0" applyNumberFormat="1" applyFont="1" applyBorder="1"/>
    <xf numFmtId="0" fontId="11" fillId="15" borderId="76" xfId="0" applyFont="1" applyFill="1" applyBorder="1" applyAlignment="1">
      <alignment horizontal="center" vertical="center" wrapText="1"/>
    </xf>
    <xf numFmtId="0" fontId="11" fillId="15" borderId="7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67" fontId="11" fillId="0" borderId="56" xfId="3" applyNumberFormat="1" applyFont="1" applyFill="1" applyBorder="1" applyAlignment="1">
      <alignment horizontal="right" vertical="center" wrapText="1"/>
    </xf>
    <xf numFmtId="165" fontId="11" fillId="0" borderId="14" xfId="3" applyNumberFormat="1" applyFont="1" applyBorder="1"/>
    <xf numFmtId="167" fontId="11" fillId="0" borderId="14" xfId="3" applyNumberFormat="1" applyFont="1" applyBorder="1"/>
    <xf numFmtId="165" fontId="11" fillId="0" borderId="37" xfId="3" applyNumberFormat="1" applyFont="1" applyBorder="1"/>
    <xf numFmtId="167" fontId="11" fillId="0" borderId="37" xfId="3" applyNumberFormat="1" applyFont="1" applyBorder="1"/>
    <xf numFmtId="165" fontId="12" fillId="0" borderId="18" xfId="3" applyNumberFormat="1" applyFont="1" applyBorder="1"/>
    <xf numFmtId="167" fontId="12" fillId="0" borderId="18" xfId="3" applyNumberFormat="1" applyFont="1" applyBorder="1"/>
    <xf numFmtId="165" fontId="12" fillId="0" borderId="15" xfId="3" applyNumberFormat="1" applyFont="1" applyBorder="1"/>
    <xf numFmtId="167" fontId="12" fillId="0" borderId="15" xfId="3" applyNumberFormat="1" applyFont="1" applyBorder="1"/>
    <xf numFmtId="0" fontId="12" fillId="14" borderId="28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indent="3"/>
    </xf>
    <xf numFmtId="0" fontId="12" fillId="0" borderId="0" xfId="0" applyFont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0" fontId="11" fillId="0" borderId="14" xfId="0" applyNumberFormat="1" applyFont="1" applyBorder="1"/>
    <xf numFmtId="0" fontId="11" fillId="0" borderId="2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2" fontId="11" fillId="0" borderId="14" xfId="0" applyNumberFormat="1" applyFont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21" fillId="0" borderId="0" xfId="0" applyFont="1" applyAlignment="1">
      <alignment vertical="center" readingOrder="1"/>
    </xf>
    <xf numFmtId="0" fontId="22" fillId="0" borderId="0" xfId="0" applyFont="1" applyAlignment="1">
      <alignment vertical="center" readingOrder="1"/>
    </xf>
    <xf numFmtId="0" fontId="21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vertical="center" readingOrder="1"/>
    </xf>
    <xf numFmtId="0" fontId="6" fillId="17" borderId="43" xfId="0" applyFont="1" applyFill="1" applyBorder="1" applyAlignment="1">
      <alignment horizontal="center" vertical="center" wrapText="1"/>
    </xf>
    <xf numFmtId="0" fontId="12" fillId="17" borderId="47" xfId="0" applyFont="1" applyFill="1" applyBorder="1" applyAlignment="1">
      <alignment horizontal="center" vertical="center" wrapText="1"/>
    </xf>
    <xf numFmtId="0" fontId="12" fillId="17" borderId="43" xfId="0" applyFont="1" applyFill="1" applyBorder="1" applyAlignment="1">
      <alignment horizontal="center" vertical="center" wrapText="1"/>
    </xf>
    <xf numFmtId="0" fontId="11" fillId="19" borderId="48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wrapText="1"/>
    </xf>
    <xf numFmtId="0" fontId="19" fillId="0" borderId="0" xfId="0" applyFont="1" applyAlignment="1">
      <alignment horizontal="left" vertical="center" wrapText="1" readingOrder="1"/>
    </xf>
    <xf numFmtId="0" fontId="11" fillId="0" borderId="48" xfId="0" applyFont="1" applyBorder="1" applyAlignment="1">
      <alignment wrapText="1"/>
    </xf>
    <xf numFmtId="0" fontId="11" fillId="0" borderId="48" xfId="0" applyFont="1" applyBorder="1" applyAlignment="1">
      <alignment horizontal="center" wrapText="1"/>
    </xf>
    <xf numFmtId="43" fontId="11" fillId="0" borderId="48" xfId="3" applyFont="1" applyBorder="1" applyAlignment="1">
      <alignment wrapText="1"/>
    </xf>
    <xf numFmtId="0" fontId="11" fillId="0" borderId="48" xfId="0" applyFont="1" applyBorder="1" applyAlignment="1">
      <alignment horizontal="left" wrapText="1"/>
    </xf>
    <xf numFmtId="2" fontId="11" fillId="0" borderId="48" xfId="0" applyNumberFormat="1" applyFont="1" applyBorder="1" applyAlignment="1">
      <alignment wrapText="1"/>
    </xf>
    <xf numFmtId="0" fontId="11" fillId="6" borderId="13" xfId="0" applyFont="1" applyFill="1" applyBorder="1" applyAlignment="1">
      <alignment horizontal="center" vertical="center" wrapText="1"/>
    </xf>
    <xf numFmtId="0" fontId="28" fillId="0" borderId="0" xfId="0" applyFont="1"/>
    <xf numFmtId="0" fontId="27" fillId="0" borderId="0" xfId="0" applyFont="1" applyAlignment="1">
      <alignment vertical="center" readingOrder="1"/>
    </xf>
    <xf numFmtId="0" fontId="11" fillId="16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/>
    <xf numFmtId="0" fontId="30" fillId="0" borderId="0" xfId="4" applyFont="1" applyAlignment="1">
      <alignment horizontal="left" vertical="center" wrapText="1"/>
    </xf>
    <xf numFmtId="0" fontId="30" fillId="0" borderId="0" xfId="4" applyFont="1" applyAlignment="1">
      <alignment wrapText="1"/>
    </xf>
    <xf numFmtId="0" fontId="30" fillId="0" borderId="0" xfId="4" applyFont="1" applyAlignment="1">
      <alignment horizontal="left" vertical="center"/>
    </xf>
    <xf numFmtId="0" fontId="30" fillId="0" borderId="0" xfId="4" applyFont="1"/>
    <xf numFmtId="10" fontId="11" fillId="0" borderId="15" xfId="0" applyNumberFormat="1" applyFont="1" applyBorder="1"/>
    <xf numFmtId="0" fontId="31" fillId="0" borderId="0" xfId="0" applyFont="1"/>
    <xf numFmtId="3" fontId="11" fillId="0" borderId="23" xfId="0" applyNumberFormat="1" applyFont="1" applyBorder="1"/>
    <xf numFmtId="0" fontId="11" fillId="9" borderId="16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10" borderId="62" xfId="0" applyFont="1" applyFill="1" applyBorder="1" applyAlignment="1">
      <alignment horizontal="center" vertical="center" wrapText="1"/>
    </xf>
    <xf numFmtId="0" fontId="11" fillId="10" borderId="49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1" fillId="18" borderId="57" xfId="0" applyFont="1" applyFill="1" applyBorder="1" applyAlignment="1">
      <alignment horizontal="center" vertical="center" wrapText="1"/>
    </xf>
    <xf numFmtId="0" fontId="11" fillId="18" borderId="0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left" wrapText="1" indent="3"/>
    </xf>
    <xf numFmtId="0" fontId="11" fillId="0" borderId="48" xfId="0" applyFont="1" applyBorder="1" applyAlignment="1">
      <alignment horizontal="left" wrapText="1" indent="2"/>
    </xf>
    <xf numFmtId="0" fontId="11" fillId="10" borderId="48" xfId="0" applyFont="1" applyFill="1" applyBorder="1" applyAlignment="1">
      <alignment horizontal="left" wrapText="1"/>
    </xf>
    <xf numFmtId="0" fontId="12" fillId="17" borderId="48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6" borderId="72" xfId="0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54" xfId="0" applyFont="1" applyFill="1" applyBorder="1" applyAlignment="1">
      <alignment horizontal="center" vertical="center" wrapText="1"/>
    </xf>
    <xf numFmtId="0" fontId="11" fillId="14" borderId="74" xfId="0" applyFont="1" applyFill="1" applyBorder="1" applyAlignment="1">
      <alignment horizontal="center" vertical="center" wrapText="1"/>
    </xf>
    <xf numFmtId="0" fontId="11" fillId="14" borderId="75" xfId="0" applyFont="1" applyFill="1" applyBorder="1" applyAlignment="1">
      <alignment horizontal="center" vertical="center" wrapText="1"/>
    </xf>
    <xf numFmtId="10" fontId="12" fillId="0" borderId="0" xfId="0" applyNumberFormat="1" applyFont="1" applyAlignment="1">
      <alignment wrapText="1"/>
    </xf>
  </cellXfs>
  <cellStyles count="5">
    <cellStyle name="Hipervínculo" xfId="4" builtinId="8"/>
    <cellStyle name="Millares" xfId="3" builtinId="3"/>
    <cellStyle name="Normal" xfId="0" builtinId="0" customBuiltin="1"/>
    <cellStyle name="Normal 2" xfId="1" xr:uid="{79724CC0-11E5-4AEF-93F3-2F314A57F6BA}"/>
    <cellStyle name="Porcentaje 2" xfId="2" xr:uid="{027A658D-6BC3-4724-BAB7-0486775C1573}"/>
  </cellStyles>
  <dxfs count="0"/>
  <tableStyles count="0" defaultTableStyle="TableStyleMedium2" defaultPivotStyle="PivotStyleLight16"/>
  <colors>
    <mruColors>
      <color rgb="FFCCFFCC"/>
      <color rgb="FFCCCCFF"/>
      <color rgb="FFEFFFEF"/>
      <color rgb="FFFFFFFF"/>
      <color rgb="FFCCFFFF"/>
      <color rgb="FF99FF99"/>
      <color rgb="FF99FFCC"/>
      <color rgb="FF3399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6391275" cy="4095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346EE1-83F8-4557-ACB7-12B9E3CAE578}"/>
            </a:ext>
          </a:extLst>
        </xdr:cNvPr>
        <xdr:cNvSpPr txBox="1"/>
      </xdr:nvSpPr>
      <xdr:spPr>
        <a:xfrm>
          <a:off x="517071" y="8953500"/>
          <a:ext cx="6391275" cy="40957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Fuente: Consejerías de la Junta de Andalucía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2F65D8-0075-493C-83A6-5727E6BE9F25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298F3-2A7D-40D4-A875-C7A1FB0D2BCC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0EB16A-7290-4C95-A6DC-176F8DCE762A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1</xdr:col>
      <xdr:colOff>9524</xdr:colOff>
      <xdr:row>25</xdr:row>
      <xdr:rowOff>130970</xdr:rowOff>
    </xdr:from>
    <xdr:ext cx="5929312" cy="65484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3C9126-FD7F-4D6C-A212-29DFADA69B75}"/>
            </a:ext>
          </a:extLst>
        </xdr:cNvPr>
        <xdr:cNvSpPr txBox="1"/>
      </xdr:nvSpPr>
      <xdr:spPr>
        <a:xfrm>
          <a:off x="419099" y="5484020"/>
          <a:ext cx="5929312" cy="65484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cap="none" baseline="0"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 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Porcentajes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..: Dato protegido por secreto estadístico</a:t>
          </a:r>
          <a:endParaRPr lang="es-ES" sz="900" b="0" i="0" baseline="0">
            <a:solidFill>
              <a:schemeClr val="bg2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424C0-81DC-489C-9C31-44518BCCCD71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F08603-55F4-4227-90B6-4D93ADD496A8}"/>
            </a:ext>
          </a:extLst>
        </xdr:cNvPr>
        <xdr:cNvSpPr txBox="1"/>
      </xdr:nvSpPr>
      <xdr:spPr>
        <a:xfrm>
          <a:off x="402166" y="131815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42</xdr:row>
      <xdr:rowOff>142874</xdr:rowOff>
    </xdr:from>
    <xdr:ext cx="3514725" cy="1257301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F8D4951-5E60-4582-BAD3-61BC967D9769}"/>
            </a:ext>
          </a:extLst>
        </xdr:cNvPr>
        <xdr:cNvSpPr txBox="1"/>
      </xdr:nvSpPr>
      <xdr:spPr>
        <a:xfrm>
          <a:off x="419100" y="8543924"/>
          <a:ext cx="3514725" cy="1257301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436357</xdr:colOff>
      <xdr:row>12</xdr:row>
      <xdr:rowOff>48894</xdr:rowOff>
    </xdr:from>
    <xdr:ext cx="8374268" cy="849178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B408195-EAF3-45D6-9D92-F5428295D9C6}"/>
            </a:ext>
          </a:extLst>
        </xdr:cNvPr>
        <xdr:cNvSpPr txBox="1"/>
      </xdr:nvSpPr>
      <xdr:spPr>
        <a:xfrm>
          <a:off x="436357" y="4268469"/>
          <a:ext cx="8374268" cy="84917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cap="none" baseline="0">
            <a:solidFill>
              <a:schemeClr val="bg1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39</xdr:row>
      <xdr:rowOff>142874</xdr:rowOff>
    </xdr:from>
    <xdr:ext cx="3514725" cy="7334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482F037-AF66-4404-8002-25F8DEC37E31}"/>
            </a:ext>
          </a:extLst>
        </xdr:cNvPr>
        <xdr:cNvSpPr txBox="1"/>
      </xdr:nvSpPr>
      <xdr:spPr>
        <a:xfrm>
          <a:off x="419100" y="8543924"/>
          <a:ext cx="3514725" cy="7334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RICYT: Red de Indicadores de Ciencia y Tecnología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Brasil (1,26) corresponde a 2014, último año disponible.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Colombia (0,17) corresponde a 2017, último año disponible.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35</xdr:row>
      <xdr:rowOff>38100</xdr:rowOff>
    </xdr:from>
    <xdr:ext cx="6822281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EB8F976-531A-466F-9DB7-E6E43A35DD4E}"/>
            </a:ext>
          </a:extLst>
        </xdr:cNvPr>
        <xdr:cNvSpPr txBox="1"/>
      </xdr:nvSpPr>
      <xdr:spPr>
        <a:xfrm>
          <a:off x="923925" y="9448800"/>
          <a:ext cx="6822281" cy="66675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Número de documentos y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6822281" cy="42862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442AC5D-1090-4AF6-AA42-C74AA3BF7C91}"/>
            </a:ext>
          </a:extLst>
        </xdr:cNvPr>
        <xdr:cNvSpPr txBox="1"/>
      </xdr:nvSpPr>
      <xdr:spPr>
        <a:xfrm>
          <a:off x="762000" y="7810500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científica]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A11F29-A7B7-4F13-B2A5-247140A54DA8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392905</xdr:colOff>
      <xdr:row>51</xdr:row>
      <xdr:rowOff>11907</xdr:rowOff>
    </xdr:from>
    <xdr:ext cx="8727281" cy="857249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0AF580E-A8B5-49B5-9394-2E1595DAFC35}"/>
            </a:ext>
          </a:extLst>
        </xdr:cNvPr>
        <xdr:cNvSpPr txBox="1"/>
      </xdr:nvSpPr>
      <xdr:spPr>
        <a:xfrm>
          <a:off x="392905" y="10918032"/>
          <a:ext cx="8727281" cy="85724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130968</xdr:colOff>
      <xdr:row>41</xdr:row>
      <xdr:rowOff>88107</xdr:rowOff>
    </xdr:from>
    <xdr:ext cx="7241383" cy="43576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D7A9745-18A8-4473-B52E-03DD6CD50B42}"/>
            </a:ext>
          </a:extLst>
        </xdr:cNvPr>
        <xdr:cNvSpPr txBox="1"/>
      </xdr:nvSpPr>
      <xdr:spPr>
        <a:xfrm>
          <a:off x="130968" y="8089107"/>
          <a:ext cx="7241383" cy="43576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  <a:ea typeface="+mn-ea"/>
              <a:cs typeface="+mn-cs"/>
            </a:rPr>
            <a:t>: SICA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  <a:ea typeface="+mn-ea"/>
              <a:cs typeface="+mn-cs"/>
            </a:rPr>
            <a:t>Unidades: Porcentaje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62</xdr:row>
      <xdr:rowOff>179916</xdr:rowOff>
    </xdr:from>
    <xdr:ext cx="6822281" cy="4286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EBAC818-CD55-4C14-A8F1-AD9323B52766}"/>
            </a:ext>
          </a:extLst>
        </xdr:cNvPr>
        <xdr:cNvSpPr txBox="1"/>
      </xdr:nvSpPr>
      <xdr:spPr>
        <a:xfrm>
          <a:off x="402166" y="136101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97BABA-1F10-4BB4-90E1-41AFC768B569}"/>
            </a:ext>
          </a:extLst>
        </xdr:cNvPr>
        <xdr:cNvSpPr txBox="1"/>
      </xdr:nvSpPr>
      <xdr:spPr>
        <a:xfrm>
          <a:off x="402166" y="136006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392909</xdr:colOff>
      <xdr:row>17</xdr:row>
      <xdr:rowOff>130968</xdr:rowOff>
    </xdr:from>
    <xdr:ext cx="5929312" cy="41671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FEB157E-A587-4589-8A64-F8C903183A5D}"/>
            </a:ext>
          </a:extLst>
        </xdr:cNvPr>
        <xdr:cNvSpPr txBox="1"/>
      </xdr:nvSpPr>
      <xdr:spPr>
        <a:xfrm>
          <a:off x="392909" y="4474368"/>
          <a:ext cx="5929312" cy="41671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8AED7-78BA-406A-B23E-22F44B563CA5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F38A2-CF5D-41EB-890C-649C1B59CFAB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01640-693E-4863-8784-E4538A8C39F8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D43B80-F94D-4AF9-B94B-D041E2706D4F}"/>
            </a:ext>
          </a:extLst>
        </xdr:cNvPr>
        <xdr:cNvSpPr txBox="1"/>
      </xdr:nvSpPr>
      <xdr:spPr>
        <a:xfrm>
          <a:off x="402166" y="133529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7DEC0-4493-4F65-BAD8-D20E0E6FD3A4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81"/>
  <sheetViews>
    <sheetView showGridLines="0" zoomScale="80" zoomScaleNormal="80" workbookViewId="0">
      <selection activeCell="F14" sqref="F14"/>
    </sheetView>
  </sheetViews>
  <sheetFormatPr baseColWidth="10" defaultRowHeight="19.5" x14ac:dyDescent="0.4"/>
  <cols>
    <col min="1" max="1" width="3.85546875" style="11" customWidth="1"/>
    <col min="2" max="2" width="6.28515625" style="11" customWidth="1"/>
    <col min="3" max="3" width="148.85546875" style="11" customWidth="1"/>
    <col min="4" max="16384" width="11.42578125" style="11"/>
  </cols>
  <sheetData>
    <row r="2" spans="1:3" ht="24.75" x14ac:dyDescent="0.5">
      <c r="B2" s="273" t="s">
        <v>638</v>
      </c>
    </row>
    <row r="4" spans="1:3" x14ac:dyDescent="0.4">
      <c r="B4" s="26" t="s">
        <v>17</v>
      </c>
    </row>
    <row r="5" spans="1:3" ht="39" x14ac:dyDescent="0.4">
      <c r="B5" s="265" t="s">
        <v>338</v>
      </c>
      <c r="C5" s="268" t="s">
        <v>562</v>
      </c>
    </row>
    <row r="6" spans="1:3" ht="39" x14ac:dyDescent="0.4">
      <c r="B6" s="265" t="s">
        <v>1</v>
      </c>
      <c r="C6" s="268" t="s">
        <v>563</v>
      </c>
    </row>
    <row r="7" spans="1:3" x14ac:dyDescent="0.4">
      <c r="B7" s="26" t="s">
        <v>339</v>
      </c>
    </row>
    <row r="8" spans="1:3" ht="58.5" x14ac:dyDescent="0.4">
      <c r="A8" s="265"/>
      <c r="B8" s="266" t="s">
        <v>6</v>
      </c>
      <c r="C8" s="268" t="s">
        <v>565</v>
      </c>
    </row>
    <row r="9" spans="1:3" ht="39" x14ac:dyDescent="0.4">
      <c r="B9" s="265" t="s">
        <v>340</v>
      </c>
      <c r="C9" s="268" t="s">
        <v>566</v>
      </c>
    </row>
    <row r="10" spans="1:3" ht="39" x14ac:dyDescent="0.4">
      <c r="B10" s="265" t="s">
        <v>9</v>
      </c>
      <c r="C10" s="268" t="s">
        <v>567</v>
      </c>
    </row>
    <row r="11" spans="1:3" ht="39" x14ac:dyDescent="0.4">
      <c r="B11" s="265" t="s">
        <v>10</v>
      </c>
      <c r="C11" s="268" t="s">
        <v>568</v>
      </c>
    </row>
    <row r="12" spans="1:3" ht="39" x14ac:dyDescent="0.4">
      <c r="B12" s="265" t="s">
        <v>11</v>
      </c>
      <c r="C12" s="268" t="s">
        <v>573</v>
      </c>
    </row>
    <row r="13" spans="1:3" ht="39" x14ac:dyDescent="0.4">
      <c r="B13" s="265" t="s">
        <v>12</v>
      </c>
      <c r="C13" s="268" t="s">
        <v>574</v>
      </c>
    </row>
    <row r="14" spans="1:3" ht="58.5" x14ac:dyDescent="0.4">
      <c r="B14" s="265" t="s">
        <v>13</v>
      </c>
      <c r="C14" s="268" t="s">
        <v>575</v>
      </c>
    </row>
    <row r="15" spans="1:3" ht="39" x14ac:dyDescent="0.4">
      <c r="B15" s="265" t="s">
        <v>14</v>
      </c>
      <c r="C15" s="268" t="s">
        <v>576</v>
      </c>
    </row>
    <row r="16" spans="1:3" ht="39" x14ac:dyDescent="0.4">
      <c r="B16" s="265" t="s">
        <v>8</v>
      </c>
      <c r="C16" s="268" t="s">
        <v>577</v>
      </c>
    </row>
    <row r="17" spans="2:3" ht="39" x14ac:dyDescent="0.4">
      <c r="B17" s="265" t="s">
        <v>15</v>
      </c>
      <c r="C17" s="268" t="s">
        <v>578</v>
      </c>
    </row>
    <row r="18" spans="2:3" ht="39" x14ac:dyDescent="0.4">
      <c r="B18" s="265" t="s">
        <v>16</v>
      </c>
      <c r="C18" s="269" t="s">
        <v>579</v>
      </c>
    </row>
    <row r="19" spans="2:3" ht="39" x14ac:dyDescent="0.4">
      <c r="B19" s="265" t="s">
        <v>75</v>
      </c>
      <c r="C19" s="268" t="s">
        <v>580</v>
      </c>
    </row>
    <row r="20" spans="2:3" ht="39" x14ac:dyDescent="0.4">
      <c r="B20" s="265" t="s">
        <v>79</v>
      </c>
      <c r="C20" s="269" t="s">
        <v>581</v>
      </c>
    </row>
    <row r="21" spans="2:3" ht="39" x14ac:dyDescent="0.4">
      <c r="B21" s="265" t="s">
        <v>80</v>
      </c>
      <c r="C21" s="268" t="s">
        <v>582</v>
      </c>
    </row>
    <row r="22" spans="2:3" ht="39" x14ac:dyDescent="0.4">
      <c r="B22" s="265" t="s">
        <v>81</v>
      </c>
      <c r="C22" s="268" t="s">
        <v>583</v>
      </c>
    </row>
    <row r="23" spans="2:3" ht="39" x14ac:dyDescent="0.4">
      <c r="B23" s="265" t="s">
        <v>111</v>
      </c>
      <c r="C23" s="268" t="s">
        <v>584</v>
      </c>
    </row>
    <row r="24" spans="2:3" ht="39" x14ac:dyDescent="0.4">
      <c r="B24" s="265" t="s">
        <v>112</v>
      </c>
      <c r="C24" s="268" t="s">
        <v>585</v>
      </c>
    </row>
    <row r="25" spans="2:3" ht="39" x14ac:dyDescent="0.4">
      <c r="B25" s="265" t="s">
        <v>122</v>
      </c>
      <c r="C25" s="269" t="s">
        <v>586</v>
      </c>
    </row>
    <row r="26" spans="2:3" ht="39" x14ac:dyDescent="0.4">
      <c r="B26" s="265" t="s">
        <v>337</v>
      </c>
      <c r="C26" s="269" t="s">
        <v>587</v>
      </c>
    </row>
    <row r="27" spans="2:3" x14ac:dyDescent="0.4">
      <c r="B27" s="237" t="s">
        <v>341</v>
      </c>
      <c r="C27" s="190"/>
    </row>
    <row r="28" spans="2:3" ht="39" x14ac:dyDescent="0.4">
      <c r="B28" s="265" t="s">
        <v>124</v>
      </c>
      <c r="C28" s="268" t="s">
        <v>588</v>
      </c>
    </row>
    <row r="29" spans="2:3" ht="39" x14ac:dyDescent="0.4">
      <c r="B29" s="265" t="s">
        <v>134</v>
      </c>
      <c r="C29" s="268" t="s">
        <v>589</v>
      </c>
    </row>
    <row r="30" spans="2:3" ht="39" x14ac:dyDescent="0.4">
      <c r="B30" s="265" t="s">
        <v>137</v>
      </c>
      <c r="C30" s="268" t="s">
        <v>590</v>
      </c>
    </row>
    <row r="31" spans="2:3" ht="39" x14ac:dyDescent="0.4">
      <c r="B31" s="265" t="s">
        <v>139</v>
      </c>
      <c r="C31" s="268" t="s">
        <v>592</v>
      </c>
    </row>
    <row r="32" spans="2:3" ht="39" x14ac:dyDescent="0.4">
      <c r="B32" s="265" t="s">
        <v>142</v>
      </c>
      <c r="C32" s="268" t="s">
        <v>593</v>
      </c>
    </row>
    <row r="33" spans="2:3" ht="39" x14ac:dyDescent="0.4">
      <c r="B33" s="265" t="s">
        <v>143</v>
      </c>
      <c r="C33" s="268" t="s">
        <v>595</v>
      </c>
    </row>
    <row r="34" spans="2:3" ht="39" x14ac:dyDescent="0.4">
      <c r="B34" s="265" t="s">
        <v>144</v>
      </c>
      <c r="C34" s="268" t="s">
        <v>597</v>
      </c>
    </row>
    <row r="35" spans="2:3" ht="39" x14ac:dyDescent="0.4">
      <c r="B35" s="265" t="s">
        <v>151</v>
      </c>
      <c r="C35" s="268" t="s">
        <v>598</v>
      </c>
    </row>
    <row r="36" spans="2:3" x14ac:dyDescent="0.4">
      <c r="B36" s="265" t="s">
        <v>152</v>
      </c>
      <c r="C36" s="268" t="s">
        <v>599</v>
      </c>
    </row>
    <row r="37" spans="2:3" ht="39" x14ac:dyDescent="0.4">
      <c r="B37" s="265" t="s">
        <v>153</v>
      </c>
      <c r="C37" s="268" t="s">
        <v>600</v>
      </c>
    </row>
    <row r="38" spans="2:3" ht="39" x14ac:dyDescent="0.4">
      <c r="B38" s="265" t="s">
        <v>155</v>
      </c>
      <c r="C38" s="268" t="s">
        <v>601</v>
      </c>
    </row>
    <row r="39" spans="2:3" ht="39" x14ac:dyDescent="0.4">
      <c r="B39" s="265" t="s">
        <v>157</v>
      </c>
      <c r="C39" s="268" t="s">
        <v>602</v>
      </c>
    </row>
    <row r="40" spans="2:3" ht="39" x14ac:dyDescent="0.4">
      <c r="B40" s="265" t="s">
        <v>158</v>
      </c>
      <c r="C40" s="268" t="s">
        <v>603</v>
      </c>
    </row>
    <row r="41" spans="2:3" ht="39" x14ac:dyDescent="0.4">
      <c r="B41" s="265" t="s">
        <v>159</v>
      </c>
      <c r="C41" s="268" t="s">
        <v>604</v>
      </c>
    </row>
    <row r="42" spans="2:3" ht="39" x14ac:dyDescent="0.4">
      <c r="B42" s="265" t="s">
        <v>160</v>
      </c>
      <c r="C42" s="268" t="s">
        <v>605</v>
      </c>
    </row>
    <row r="43" spans="2:3" ht="39" x14ac:dyDescent="0.4">
      <c r="B43" s="265" t="s">
        <v>162</v>
      </c>
      <c r="C43" s="268" t="s">
        <v>606</v>
      </c>
    </row>
    <row r="44" spans="2:3" ht="39" x14ac:dyDescent="0.4">
      <c r="B44" s="265" t="s">
        <v>163</v>
      </c>
      <c r="C44" s="268" t="s">
        <v>607</v>
      </c>
    </row>
    <row r="45" spans="2:3" ht="39" x14ac:dyDescent="0.4">
      <c r="B45" s="265" t="s">
        <v>165</v>
      </c>
      <c r="C45" s="268" t="s">
        <v>608</v>
      </c>
    </row>
    <row r="46" spans="2:3" x14ac:dyDescent="0.4">
      <c r="B46" s="237" t="s">
        <v>343</v>
      </c>
      <c r="C46" s="266"/>
    </row>
    <row r="47" spans="2:3" x14ac:dyDescent="0.4">
      <c r="B47" s="265" t="s">
        <v>167</v>
      </c>
      <c r="C47" s="270" t="s">
        <v>445</v>
      </c>
    </row>
    <row r="48" spans="2:3" x14ac:dyDescent="0.4">
      <c r="B48" s="265" t="s">
        <v>168</v>
      </c>
      <c r="C48" s="268" t="s">
        <v>609</v>
      </c>
    </row>
    <row r="49" spans="2:3" x14ac:dyDescent="0.4">
      <c r="B49" s="265" t="s">
        <v>208</v>
      </c>
      <c r="C49" s="268" t="s">
        <v>610</v>
      </c>
    </row>
    <row r="50" spans="2:3" x14ac:dyDescent="0.4">
      <c r="B50" s="265" t="s">
        <v>213</v>
      </c>
      <c r="C50" s="268" t="s">
        <v>448</v>
      </c>
    </row>
    <row r="51" spans="2:3" x14ac:dyDescent="0.4">
      <c r="B51" s="265" t="s">
        <v>223</v>
      </c>
      <c r="C51" s="269" t="s">
        <v>611</v>
      </c>
    </row>
    <row r="52" spans="2:3" x14ac:dyDescent="0.4">
      <c r="B52" s="265" t="s">
        <v>370</v>
      </c>
      <c r="C52" s="269" t="s">
        <v>614</v>
      </c>
    </row>
    <row r="53" spans="2:3" x14ac:dyDescent="0.4">
      <c r="B53" s="265" t="s">
        <v>372</v>
      </c>
      <c r="C53" s="269" t="s">
        <v>613</v>
      </c>
    </row>
    <row r="54" spans="2:3" x14ac:dyDescent="0.4">
      <c r="B54" s="265" t="s">
        <v>373</v>
      </c>
      <c r="C54" s="271" t="s">
        <v>451</v>
      </c>
    </row>
    <row r="55" spans="2:3" x14ac:dyDescent="0.4">
      <c r="B55" s="237" t="s">
        <v>435</v>
      </c>
    </row>
    <row r="56" spans="2:3" x14ac:dyDescent="0.4">
      <c r="B56" s="265" t="s">
        <v>224</v>
      </c>
      <c r="C56" s="271" t="s">
        <v>452</v>
      </c>
    </row>
    <row r="57" spans="2:3" x14ac:dyDescent="0.4">
      <c r="B57" s="265" t="s">
        <v>230</v>
      </c>
      <c r="C57" s="271" t="s">
        <v>615</v>
      </c>
    </row>
    <row r="58" spans="2:3" x14ac:dyDescent="0.4">
      <c r="B58" s="265" t="s">
        <v>239</v>
      </c>
      <c r="C58" s="269" t="s">
        <v>616</v>
      </c>
    </row>
    <row r="59" spans="2:3" x14ac:dyDescent="0.4">
      <c r="B59" s="265" t="s">
        <v>241</v>
      </c>
      <c r="C59" s="269" t="s">
        <v>617</v>
      </c>
    </row>
    <row r="60" spans="2:3" x14ac:dyDescent="0.4">
      <c r="B60" s="237" t="s">
        <v>374</v>
      </c>
    </row>
    <row r="61" spans="2:3" ht="39" x14ac:dyDescent="0.4">
      <c r="B61" s="265" t="s">
        <v>280</v>
      </c>
      <c r="C61" s="269" t="s">
        <v>632</v>
      </c>
    </row>
    <row r="62" spans="2:3" ht="39" x14ac:dyDescent="0.4">
      <c r="B62" s="265" t="s">
        <v>286</v>
      </c>
      <c r="C62" s="269" t="s">
        <v>631</v>
      </c>
    </row>
    <row r="63" spans="2:3" ht="39" x14ac:dyDescent="0.4">
      <c r="B63" s="265" t="s">
        <v>294</v>
      </c>
      <c r="C63" s="269" t="s">
        <v>630</v>
      </c>
    </row>
    <row r="64" spans="2:3" x14ac:dyDescent="0.4">
      <c r="B64" s="265" t="s">
        <v>301</v>
      </c>
      <c r="C64" s="269" t="s">
        <v>636</v>
      </c>
    </row>
    <row r="65" spans="2:3" x14ac:dyDescent="0.4">
      <c r="B65" s="265" t="s">
        <v>305</v>
      </c>
      <c r="C65" s="271" t="s">
        <v>629</v>
      </c>
    </row>
    <row r="66" spans="2:3" ht="39" x14ac:dyDescent="0.4">
      <c r="B66" s="265" t="s">
        <v>313</v>
      </c>
      <c r="C66" s="269" t="s">
        <v>628</v>
      </c>
    </row>
    <row r="67" spans="2:3" x14ac:dyDescent="0.4">
      <c r="B67" s="265" t="s">
        <v>319</v>
      </c>
      <c r="C67" s="271" t="s">
        <v>627</v>
      </c>
    </row>
    <row r="68" spans="2:3" x14ac:dyDescent="0.4">
      <c r="B68" s="237" t="s">
        <v>375</v>
      </c>
    </row>
    <row r="69" spans="2:3" ht="39" x14ac:dyDescent="0.4">
      <c r="B69" s="265" t="s">
        <v>376</v>
      </c>
      <c r="C69" s="269" t="s">
        <v>626</v>
      </c>
    </row>
    <row r="70" spans="2:3" ht="39" x14ac:dyDescent="0.4">
      <c r="B70" s="265" t="s">
        <v>377</v>
      </c>
      <c r="C70" s="269" t="s">
        <v>381</v>
      </c>
    </row>
    <row r="71" spans="2:3" ht="39" x14ac:dyDescent="0.4">
      <c r="B71" s="265" t="s">
        <v>378</v>
      </c>
      <c r="C71" s="269" t="s">
        <v>382</v>
      </c>
    </row>
    <row r="72" spans="2:3" ht="39" x14ac:dyDescent="0.4">
      <c r="B72" s="265" t="s">
        <v>379</v>
      </c>
      <c r="C72" s="269" t="s">
        <v>625</v>
      </c>
    </row>
    <row r="73" spans="2:3" ht="39" x14ac:dyDescent="0.4">
      <c r="B73" s="265" t="s">
        <v>380</v>
      </c>
      <c r="C73" s="269" t="s">
        <v>624</v>
      </c>
    </row>
    <row r="74" spans="2:3" x14ac:dyDescent="0.4">
      <c r="B74" s="237" t="s">
        <v>383</v>
      </c>
      <c r="C74" s="267"/>
    </row>
    <row r="75" spans="2:3" x14ac:dyDescent="0.4">
      <c r="B75" s="265" t="s">
        <v>384</v>
      </c>
      <c r="C75" s="270" t="s">
        <v>619</v>
      </c>
    </row>
    <row r="76" spans="2:3" x14ac:dyDescent="0.4">
      <c r="B76" s="265" t="s">
        <v>385</v>
      </c>
      <c r="C76" s="270" t="s">
        <v>620</v>
      </c>
    </row>
    <row r="77" spans="2:3" x14ac:dyDescent="0.4">
      <c r="B77" s="265" t="s">
        <v>257</v>
      </c>
      <c r="C77" s="270" t="s">
        <v>621</v>
      </c>
    </row>
    <row r="78" spans="2:3" x14ac:dyDescent="0.4">
      <c r="B78" s="265" t="s">
        <v>386</v>
      </c>
      <c r="C78" s="270" t="s">
        <v>618</v>
      </c>
    </row>
    <row r="79" spans="2:3" x14ac:dyDescent="0.4">
      <c r="B79" s="265" t="s">
        <v>387</v>
      </c>
      <c r="C79" s="271" t="s">
        <v>622</v>
      </c>
    </row>
    <row r="80" spans="2:3" x14ac:dyDescent="0.4">
      <c r="B80" s="265" t="s">
        <v>388</v>
      </c>
      <c r="C80" s="271" t="s">
        <v>623</v>
      </c>
    </row>
    <row r="81" spans="2:3" x14ac:dyDescent="0.4">
      <c r="B81" s="265" t="s">
        <v>389</v>
      </c>
      <c r="C81" s="271" t="s">
        <v>560</v>
      </c>
    </row>
  </sheetData>
  <phoneticPr fontId="4" type="noConversion"/>
  <hyperlinks>
    <hyperlink ref="C5" location="'1.1'!A1" display="'1.1'!A1" xr:uid="{14E06621-190E-4A98-9E44-6FF8F3296BEE}"/>
    <hyperlink ref="C6" location="'1.2'!A1" display="'1.2'!A1" xr:uid="{978D0A3C-64A7-4E0D-BC43-8D5E0B428B6D}"/>
    <hyperlink ref="C8" location="'2.1'!A1" display="'2.1'!A1" xr:uid="{03824559-BECB-4C38-A621-8C78160BF460}"/>
    <hyperlink ref="C9" location="'2.2'!A1" display="'2.2'!A1" xr:uid="{254E779E-EC52-43C2-8A88-40B4B4F0D68F}"/>
    <hyperlink ref="C10" location="'2.3'!A1" display="'2.3'!A1" xr:uid="{F7CF801B-4FB3-48EA-924C-36156BD8CF6A}"/>
    <hyperlink ref="C11" location="'2.4'!A1" display="'2.4'!A1" xr:uid="{FEFDD74E-F8E3-48A8-841F-ECD4A8C84CE3}"/>
    <hyperlink ref="C12" location="'2.5'!A1" display="'2.5'!A1" xr:uid="{A4447D9D-36BD-4606-86E0-0A17DB40CE86}"/>
    <hyperlink ref="C13" location="'2.6'!A1" display="'2.6'!A1" xr:uid="{520C99B0-5DE6-469A-AE2D-41830F1FD9A2}"/>
    <hyperlink ref="C14" location="'2.7'!A1" display="'2.7'!A1" xr:uid="{73FFBB40-0014-4860-97C3-0C3FE60A669A}"/>
    <hyperlink ref="C15" location="'2.8'!A1" display="'2.8'!A1" xr:uid="{BC4C7770-5F9D-47F5-8199-68E8C6BC2EE3}"/>
    <hyperlink ref="C16" location="'2.9'!A1" display="'2.9'!A1" xr:uid="{A9BD14F1-2BF4-4040-AF40-70C25A9AC233}"/>
    <hyperlink ref="C17" location="'2.10'!A1" display="'2.10'!A1" xr:uid="{AAB2E9C9-7466-4701-8D12-1D6326530480}"/>
    <hyperlink ref="C18" location="'2.11'!A1" display="'2.11'!A1" xr:uid="{1813DA8A-EB00-407B-80BF-87BA3132ADCA}"/>
    <hyperlink ref="C19" location="'2.12'!A1" display="'2.12'!A1" xr:uid="{6D4F0B31-4ED1-4328-91A5-16B8E6BFE4E9}"/>
    <hyperlink ref="C20" location="'2.13'!A1" display="'2.13'!A1" xr:uid="{02C3CA4C-64BB-4265-8B71-48DDCDA6C38F}"/>
    <hyperlink ref="C21" location="'2.14'!A1" display="'2.14'!A1" xr:uid="{20B7825F-0F8F-430E-A2F4-A94FA08CA7F4}"/>
    <hyperlink ref="C22" location="'2.15'!A1" display="'2.15'!A1" xr:uid="{5EF5C073-75D1-4ABA-A250-2AC8BB1B2C96}"/>
    <hyperlink ref="C23" location="'2.16'!A1" display="'2.16'!A1" xr:uid="{27D805B6-7900-4610-90B9-846669625677}"/>
    <hyperlink ref="C24" location="'2.17'!A1" display="'2.17'!A1" xr:uid="{2BE66FD8-E188-4C32-B4F0-050A83AB6C69}"/>
    <hyperlink ref="C25" location="'2.18'!A1" display="'2.18'!A1" xr:uid="{3F0B7EDB-808E-452F-AD43-6A35E39F742C}"/>
    <hyperlink ref="C26" location="'2.19'!A1" display="'2.19'!A1" xr:uid="{08FEC82A-6B3D-4A64-8917-982D7D1F7AF6}"/>
    <hyperlink ref="C28" location="'3.1'!A1" display="'3.1'!A1" xr:uid="{B0D5D6AF-2864-4203-A6AD-D994AF10705B}"/>
    <hyperlink ref="C29" location="'3.2'!A1" display="'3.2'!A1" xr:uid="{57DD2113-CFF6-4667-B3EF-871059126B70}"/>
    <hyperlink ref="C30" location="'3.3'!A1" display="'3.3'!A1" xr:uid="{08C4C434-E025-48B5-8FF9-5F2BEFB9AFD4}"/>
    <hyperlink ref="C31" location="'3.4'!A1" display="'3.4'!A1" xr:uid="{30094ADF-84DF-42E0-AAA7-204C8DE79E37}"/>
    <hyperlink ref="C32" location="'3.5'!A1" display="'3.5'!A1" xr:uid="{23EA54FC-5E99-46A8-9F92-D7E064E27E4F}"/>
    <hyperlink ref="C33" location="'3.6'!A1" display="'3.6'!A1" xr:uid="{9CE65B40-01F6-4360-AD33-C96E3491966B}"/>
    <hyperlink ref="C34" location="'3.7'!A1" display="'3.7'!A1" xr:uid="{4D133D4C-81FA-4B26-A5B3-84A0E45052A8}"/>
    <hyperlink ref="C35" location="'3.8'!A1" display="'3.8'!A1" xr:uid="{2F1CE16B-1F9A-406B-BD3F-B055AE8D1041}"/>
    <hyperlink ref="C36" location="'3.9'!A1" display="Personal técnico y auxiliar empleado en actividades de I+D (EJC) en relación al personal investigador y sector de ejecución. 2010-2020" xr:uid="{B0412F13-279B-4C2E-B198-AA0A25F3DC95}"/>
    <hyperlink ref="C37" location="'3.10'!A1" display="'3.10'!A1" xr:uid="{98F4F3AE-0296-4B0C-888F-FD9608BC4766}"/>
    <hyperlink ref="C38" location="'3.11'!A1" display="'3.11'!A1" xr:uid="{2D58C290-1F73-4E33-A0C6-5BE8144C9C65}"/>
    <hyperlink ref="C39" location="'3.12'!A1" display="'3.12'!A1" xr:uid="{B991A69F-01A6-44F7-A159-2D73D8B87612}"/>
    <hyperlink ref="C40" location="'3.13'!A1" display="'3.13'!A1" xr:uid="{D1448004-3E61-447B-8FB4-FEA3A6CC53BA}"/>
    <hyperlink ref="C41" location="'3.14'!A1" display="'3.14'!A1" xr:uid="{0C89900B-F714-4CDE-A820-4EED02EA4E37}"/>
    <hyperlink ref="C42" location="'3.15'!A1" display="'3.15'!A1" xr:uid="{680ADEB4-1BC3-49ED-82B6-26B420A964D0}"/>
    <hyperlink ref="C43" location="'3.16'!A1" display="'3.16'!A1" xr:uid="{31E48C5B-EE4C-4E65-A09A-B3488D6F5C6C}"/>
    <hyperlink ref="C44" location="'3.17'!A1" display="'3.17'!A1" xr:uid="{C29C40E8-B8E9-433A-8182-80BFBE459498}"/>
    <hyperlink ref="C45" location="'3.18'!A1" display="'3.18'!A1" xr:uid="{3AB7FA30-3E8F-417C-941F-4BFDE362409F}"/>
    <hyperlink ref="C47" location="'4.1'!A1" display="Innovación en las empresas andaluzas. 2018-2020" xr:uid="{33E814FF-CC0D-4A3E-8612-314498E50614}"/>
    <hyperlink ref="C48" location="'4.2'!A1" display="Empresas innovadoras y gasto total por rama de actividad. Año 2018. Empresas con actividad en Andalucía" xr:uid="{6DFE41F5-AD87-4E60-8529-AD54886A4DF3}"/>
    <hyperlink ref="C49" location="'4.3'!A1" display="Empresas con actividades innovadoras y gasto total por rama de actividad. Año 2019. Sede Social Andalucía" xr:uid="{3918AED8-7F7A-48F5-BFBE-3770ABE45A87}"/>
    <hyperlink ref="C50" location="'4.4'!A1" display="Gastos totales en innovación por tipo de actividad innovadora y tamaño de la empresa. 2018" xr:uid="{8F5A5180-0D64-4F17-BD8A-27FAB3C05E19}"/>
    <hyperlink ref="C51" location="'4.5'!A1" display="'4.5'!A1" xr:uid="{B97D0CB5-F221-4D4D-879F-B74E31DE4A76}"/>
    <hyperlink ref="C52" location="'4.6'!A1" display="'4.6'!A1" xr:uid="{0799EC8C-8E95-4BF3-BBCE-2CF4FA9A492A}"/>
    <hyperlink ref="C53" location="'4.7'!A1" display="'4.7'!A1" xr:uid="{798EA852-8D57-4EA8-AAC7-DBE8CE4E6928}"/>
    <hyperlink ref="C54" location="'4.8'!A1" display="Innovación en las comunidades autónomas. Año 2018" xr:uid="{650E679E-1E63-4C41-98FF-27E4D4BAD389}"/>
    <hyperlink ref="C56" location="'5.1'!A1" display="Situación del sector de alta tecnología. 2008-2018" xr:uid="{821EE60B-7192-489F-851C-4DAB8765970D}"/>
    <hyperlink ref="C57" location="'5.2'!A1" display="Personal empleado en los sectores de alta tecnlogía por comunidades autónomas. 2019" xr:uid="{F9691607-B60D-428E-9AB7-AF141812715E}"/>
    <hyperlink ref="C58" location="'5.3'!A1" display="Personal empleado en los sectores de alta tecnología en los países de la UE-28. 2009 y 2019" xr:uid="{8BA5951E-E3AA-4EBA-A820-72365B12901E}"/>
    <hyperlink ref="C59" location="'5.4'!A1" display="Situación del sector de la biotecnología. 2010-2019" xr:uid="{C69CC4F6-D250-4637-9336-1D5B72F2787F}"/>
    <hyperlink ref="C81" location="'8.7'!A1" display="Personal de los Grupos de I+D por Titulación académica. 2010-2020" xr:uid="{744F2B81-B9F4-4CA5-9957-D02A8CA6F9CB}"/>
    <hyperlink ref="C80" location="'8.6'!A1" display="Evaluación media de los Grupos de I+D por áreas científico-técnicas. 2000-2018" xr:uid="{291EE904-32D9-46C4-BE92-6646F7342126}"/>
    <hyperlink ref="C79" location="'8.5'!A1" display="Financiación concedida a Grupos de I+D por áreas científico-técnicas del PAIDI. 2002-2018" xr:uid="{076FBBD3-ACF9-4C99-9760-63036E5B8F0B}"/>
    <hyperlink ref="C78" location="'8.4'!A1" display="Financiación concedida a Grupos de I+D por organismos. 2002-2018" xr:uid="{75058DF8-EBEB-4CE3-B063-EB6AB45D93D5}"/>
    <hyperlink ref="C77" location="'8.3'!A1" display="Distribución de Grupos de I+D por organismos. 2020" xr:uid="{2B3C8BA5-716C-40F3-895C-057CABF860A3}"/>
    <hyperlink ref="C76" location="'8.2'!A1" display="Distribución de Grupos de I+D por áreas científico-técnicas del PAIDI. 2020" xr:uid="{43376444-248F-4591-9CEE-7AE3761593BF}"/>
    <hyperlink ref="C75" location="'8.1'!A1" display="Número de Grupos de I+D. 1988-2018" xr:uid="{7A13B81E-9627-4067-9839-2463B0B6229B}"/>
    <hyperlink ref="C73" location="'7.5'!A1" display="'7.5'!A1" xr:uid="{2E1BB852-E218-41AF-ADA9-E98C87F6C977}"/>
    <hyperlink ref="C72" location="'7.4'!A1" display="'7.4'!A1" xr:uid="{6FEBBEE0-FE0A-4D71-A914-77B04CEDD978}"/>
    <hyperlink ref="C71" location="'7.3'!A1" display="'7.3'!A1" xr:uid="{053078F6-D200-4A41-9EFF-596DB27CBE10}"/>
    <hyperlink ref="C69" location="'7.1'!A1" display="'7.1'!A1" xr:uid="{4329DE83-A3DE-4F9F-80D3-5FDD7A2F3D99}"/>
    <hyperlink ref="C70" location="'7.2'!A1" display="'7.2'!A1" xr:uid="{F675A3EE-C1EF-45A1-A721-01241CA5D173}"/>
    <hyperlink ref="C61" location="'6.1'!A1" display="'6.1'!A1" xr:uid="{A11A9233-FB42-4545-9978-9F836E5DCA33}"/>
    <hyperlink ref="C62" location="'6.2'!A1" display="'6.2'!A1" xr:uid="{6D033471-E79D-4BCE-B2E9-9CE9A1F2C75D}"/>
    <hyperlink ref="C63" location="'6.3'!A1" display="'6.3'!A1" xr:uid="{DFB6D302-7F6C-4794-AB94-79CEF03245FB}"/>
    <hyperlink ref="C64" location="'6.4'!A1" display="Solictudes de patentes nacionales, europeas y PCT. Años 2010-2020" xr:uid="{7D225A4D-7638-4D6B-9FBE-BFF7EABF8BC2}"/>
    <hyperlink ref="C65" location="'6.5'!A1" display="Solicitudes de patentes nacionales según la naturaleza del solicitante. Año 2020" xr:uid="{1CFE3CDF-6703-4FB3-AE80-25CAC6C4BEBD}"/>
    <hyperlink ref="C66" location="'6.6'!A1" display="'6.6'!A1" xr:uid="{56168E8D-356D-43F5-9423-15D9C4325801}"/>
    <hyperlink ref="C67" location="'6.7'!A1" display="Tesis doctorales leídas por tipo de universidad y comunidad autónoma. Año 2020" xr:uid="{30B85052-9531-4243-A6E5-A3161D1875B1}"/>
  </hyperlinks>
  <pageMargins left="0.70000000000000007" right="0.70000000000000007" top="0.75" bottom="0.75" header="0.30000000000000004" footer="0.3000000000000000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545F-9015-4541-8158-9CD0685E3404}">
  <sheetPr codeName="Hoja10"/>
  <dimension ref="A2:M34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11.42578125" style="11" customWidth="1"/>
    <col min="3" max="3" width="15.140625" style="11" customWidth="1"/>
    <col min="4" max="4" width="13.28515625" style="11" customWidth="1"/>
    <col min="5" max="5" width="14.140625" style="11" customWidth="1"/>
    <col min="6" max="6" width="13.28515625" style="11" customWidth="1"/>
    <col min="7" max="7" width="16.28515625" style="11" customWidth="1"/>
    <col min="8" max="8" width="13.28515625" style="11" customWidth="1"/>
    <col min="9" max="9" width="14.5703125" style="11" bestFit="1" customWidth="1"/>
    <col min="10" max="10" width="13.28515625" style="11" customWidth="1"/>
    <col min="11" max="11" width="12.5703125" style="11" bestFit="1" customWidth="1"/>
    <col min="12" max="12" width="14.7109375" style="11" customWidth="1"/>
    <col min="13" max="16384" width="11.42578125" style="11"/>
  </cols>
  <sheetData>
    <row r="2" spans="1:13" x14ac:dyDescent="0.4">
      <c r="A2" s="10" t="s">
        <v>13</v>
      </c>
      <c r="L2" s="14"/>
      <c r="M2" s="14"/>
    </row>
    <row r="3" spans="1:13" x14ac:dyDescent="0.4">
      <c r="B3" s="45" t="s">
        <v>570</v>
      </c>
      <c r="L3" s="14"/>
      <c r="M3" s="14"/>
    </row>
    <row r="4" spans="1:13" x14ac:dyDescent="0.4">
      <c r="B4" s="13" t="s">
        <v>45</v>
      </c>
    </row>
    <row r="5" spans="1:13" ht="20.25" thickBot="1" x14ac:dyDescent="0.45">
      <c r="B5" s="13"/>
    </row>
    <row r="6" spans="1:13" ht="39.75" thickTop="1" x14ac:dyDescent="0.4">
      <c r="B6" s="28" t="s">
        <v>132</v>
      </c>
      <c r="C6" s="46" t="s">
        <v>48</v>
      </c>
      <c r="D6" s="46" t="s">
        <v>38</v>
      </c>
      <c r="E6" s="46" t="s">
        <v>49</v>
      </c>
      <c r="F6" s="46" t="s">
        <v>38</v>
      </c>
      <c r="G6" s="46" t="s">
        <v>50</v>
      </c>
      <c r="H6" s="46" t="s">
        <v>38</v>
      </c>
      <c r="I6" s="46" t="s">
        <v>43</v>
      </c>
      <c r="J6" s="46" t="s">
        <v>38</v>
      </c>
    </row>
    <row r="7" spans="1:13" x14ac:dyDescent="0.4">
      <c r="B7" s="30">
        <v>2010</v>
      </c>
      <c r="C7" s="18">
        <v>383448.27136936499</v>
      </c>
      <c r="D7" s="18">
        <v>-1.2766898202006704E-2</v>
      </c>
      <c r="E7" s="18">
        <v>496868.49763282202</v>
      </c>
      <c r="F7" s="18">
        <v>1.2958822365781215</v>
      </c>
      <c r="G7" s="18">
        <v>222988.07558456197</v>
      </c>
      <c r="H7" s="18">
        <v>7.0903690076356423</v>
      </c>
      <c r="I7" s="18">
        <v>1103304.8445867491</v>
      </c>
      <c r="J7" s="18">
        <v>1.9470255665533225</v>
      </c>
    </row>
    <row r="8" spans="1:13" x14ac:dyDescent="0.4">
      <c r="B8" s="30">
        <v>2011</v>
      </c>
      <c r="C8" s="18">
        <v>390903.20584287698</v>
      </c>
      <c r="D8" s="18">
        <v>1.9441825743245731</v>
      </c>
      <c r="E8" s="18">
        <v>463149.75068812899</v>
      </c>
      <c r="F8" s="18">
        <v>-6.7862517155617006</v>
      </c>
      <c r="G8" s="18">
        <v>230840.39928268199</v>
      </c>
      <c r="H8" s="18">
        <v>3.5214096886280557</v>
      </c>
      <c r="I8" s="18">
        <v>1084893.3558136879</v>
      </c>
      <c r="J8" s="18">
        <v>-1.6687580828993236</v>
      </c>
    </row>
    <row r="9" spans="1:13" x14ac:dyDescent="0.4">
      <c r="B9" s="30">
        <v>2012</v>
      </c>
      <c r="C9" s="18">
        <v>370570.57803339307</v>
      </c>
      <c r="D9" s="18">
        <v>-5.2014482116211092</v>
      </c>
      <c r="E9" s="18">
        <v>403535.93479393702</v>
      </c>
      <c r="F9" s="18">
        <v>-12.871391122551657</v>
      </c>
      <c r="G9" s="18">
        <v>237880.50060052201</v>
      </c>
      <c r="H9" s="18">
        <v>3.0497700314661413</v>
      </c>
      <c r="I9" s="18">
        <v>1011987.0134278521</v>
      </c>
      <c r="J9" s="18">
        <v>-6.7201390805048185</v>
      </c>
    </row>
    <row r="10" spans="1:13" x14ac:dyDescent="0.4">
      <c r="B10" s="30">
        <v>2013</v>
      </c>
      <c r="C10" s="18">
        <v>350561.425473243</v>
      </c>
      <c r="D10" s="18">
        <v>-5.3995524054656601</v>
      </c>
      <c r="E10" s="18">
        <v>452633.10380434198</v>
      </c>
      <c r="F10" s="18">
        <v>12.16674025213544</v>
      </c>
      <c r="G10" s="18">
        <v>247703.20539595198</v>
      </c>
      <c r="H10" s="18">
        <v>4.1292601834252336</v>
      </c>
      <c r="I10" s="18">
        <v>1050897.7346735368</v>
      </c>
      <c r="J10" s="18">
        <v>3.8449822704625896</v>
      </c>
    </row>
    <row r="11" spans="1:13" x14ac:dyDescent="0.4">
      <c r="B11" s="30">
        <v>2014</v>
      </c>
      <c r="C11" s="18">
        <v>323966.67004334903</v>
      </c>
      <c r="D11" s="18">
        <v>-7.5863325218946089</v>
      </c>
      <c r="E11" s="18">
        <v>477672.55499286507</v>
      </c>
      <c r="F11" s="18">
        <v>5.5319531377773021</v>
      </c>
      <c r="G11" s="18">
        <v>254447.677978586</v>
      </c>
      <c r="H11" s="18">
        <v>2.7228039184446637</v>
      </c>
      <c r="I11" s="18">
        <v>1056086.9030148</v>
      </c>
      <c r="J11" s="18">
        <v>0.49378433029691715</v>
      </c>
    </row>
    <row r="12" spans="1:13" x14ac:dyDescent="0.4">
      <c r="B12" s="30">
        <v>2015</v>
      </c>
      <c r="C12" s="18">
        <v>350364.62660458306</v>
      </c>
      <c r="D12" s="18">
        <v>8.1483556804475565</v>
      </c>
      <c r="E12" s="18">
        <v>450775.95294085698</v>
      </c>
      <c r="F12" s="18">
        <v>-5.6307614433510516</v>
      </c>
      <c r="G12" s="18">
        <v>262425.28514765401</v>
      </c>
      <c r="H12" s="18">
        <v>3.135264283975661</v>
      </c>
      <c r="I12" s="18">
        <v>1063565.864693094</v>
      </c>
      <c r="J12" s="18">
        <v>0.70817672834914314</v>
      </c>
    </row>
    <row r="13" spans="1:13" x14ac:dyDescent="0.4">
      <c r="B13" s="30">
        <v>2016</v>
      </c>
      <c r="C13" s="18">
        <v>350018.76330563403</v>
      </c>
      <c r="D13" s="18">
        <v>-9.8715244829600229E-2</v>
      </c>
      <c r="E13" s="18">
        <v>441016.00958870904</v>
      </c>
      <c r="F13" s="18">
        <v>-2.1651428583255568</v>
      </c>
      <c r="G13" s="18">
        <v>219164.41402260301</v>
      </c>
      <c r="H13" s="18">
        <v>-16.485023956708361</v>
      </c>
      <c r="I13" s="18">
        <v>1010199.1869169462</v>
      </c>
      <c r="J13" s="18">
        <v>-5.017712541154892</v>
      </c>
    </row>
    <row r="14" spans="1:13" x14ac:dyDescent="0.4">
      <c r="B14" s="30">
        <v>2017</v>
      </c>
      <c r="C14" s="18">
        <v>379319.28856904805</v>
      </c>
      <c r="D14" s="18">
        <v>8.3711298750658685</v>
      </c>
      <c r="E14" s="18">
        <v>461925.245599102</v>
      </c>
      <c r="F14" s="18">
        <v>4.7411512407209155</v>
      </c>
      <c r="G14" s="18">
        <v>266489.65004746302</v>
      </c>
      <c r="H14" s="18">
        <v>21.593485528165729</v>
      </c>
      <c r="I14" s="18">
        <v>1107734.1842156132</v>
      </c>
      <c r="J14" s="18">
        <v>9.6550263118243684</v>
      </c>
    </row>
    <row r="15" spans="1:13" x14ac:dyDescent="0.4">
      <c r="B15" s="30">
        <v>2018</v>
      </c>
      <c r="C15" s="51">
        <v>396941.96309004497</v>
      </c>
      <c r="D15" s="51">
        <v>4.6458682835447327</v>
      </c>
      <c r="E15" s="51">
        <v>496191.54040697799</v>
      </c>
      <c r="F15" s="51">
        <v>7.4181472293062756</v>
      </c>
      <c r="G15" s="51">
        <v>290896.74528245197</v>
      </c>
      <c r="H15" s="51">
        <v>9.1587403978510764</v>
      </c>
      <c r="I15" s="51">
        <v>1184030.2487794748</v>
      </c>
      <c r="J15" s="51">
        <v>6.8875787757589917</v>
      </c>
    </row>
    <row r="16" spans="1:13" x14ac:dyDescent="0.4">
      <c r="B16" s="30">
        <v>2019</v>
      </c>
      <c r="C16" s="21">
        <v>431616.95137171797</v>
      </c>
      <c r="D16" s="21">
        <v>13.787240559255162</v>
      </c>
      <c r="E16" s="21">
        <v>563604.60290512699</v>
      </c>
      <c r="F16" s="21">
        <v>22.012080585496076</v>
      </c>
      <c r="G16" s="21">
        <v>256599.00822310598</v>
      </c>
      <c r="H16" s="21">
        <v>-3.7114543932927484</v>
      </c>
      <c r="I16" s="21">
        <v>1251820.5624999509</v>
      </c>
      <c r="J16" s="21">
        <v>13.007306295811869</v>
      </c>
    </row>
    <row r="18" spans="2:10" x14ac:dyDescent="0.4">
      <c r="B18" s="244" t="s">
        <v>484</v>
      </c>
    </row>
    <row r="19" spans="2:10" x14ac:dyDescent="0.4">
      <c r="B19" s="244" t="s">
        <v>485</v>
      </c>
    </row>
    <row r="23" spans="2:10" x14ac:dyDescent="0.4">
      <c r="B23" s="58"/>
      <c r="C23" s="58"/>
      <c r="D23" s="58"/>
      <c r="E23" s="58"/>
      <c r="F23" s="58"/>
      <c r="G23" s="58"/>
      <c r="H23" s="58"/>
      <c r="I23" s="58"/>
      <c r="J23" s="58"/>
    </row>
    <row r="24" spans="2:10" x14ac:dyDescent="0.4">
      <c r="B24" s="59"/>
      <c r="C24" s="60"/>
      <c r="D24" s="61"/>
      <c r="E24" s="60"/>
      <c r="F24" s="61"/>
      <c r="G24" s="60"/>
      <c r="H24" s="61"/>
      <c r="I24" s="60"/>
      <c r="J24" s="61"/>
    </row>
    <row r="25" spans="2:10" x14ac:dyDescent="0.4">
      <c r="B25" s="59"/>
      <c r="C25" s="60"/>
      <c r="D25" s="61"/>
      <c r="E25" s="60"/>
      <c r="F25" s="61"/>
      <c r="G25" s="60"/>
      <c r="H25" s="61"/>
      <c r="I25" s="60"/>
      <c r="J25" s="61"/>
    </row>
    <row r="26" spans="2:10" x14ac:dyDescent="0.4">
      <c r="B26" s="59"/>
      <c r="C26" s="60"/>
      <c r="D26" s="61"/>
      <c r="E26" s="60"/>
      <c r="F26" s="61"/>
      <c r="G26" s="60"/>
      <c r="H26" s="61"/>
      <c r="I26" s="60"/>
      <c r="J26" s="61"/>
    </row>
    <row r="27" spans="2:10" x14ac:dyDescent="0.4">
      <c r="B27" s="59"/>
      <c r="C27" s="60"/>
      <c r="D27" s="61"/>
      <c r="E27" s="60"/>
      <c r="F27" s="61"/>
      <c r="G27" s="60"/>
      <c r="H27" s="61"/>
      <c r="I27" s="60"/>
      <c r="J27" s="61"/>
    </row>
    <row r="28" spans="2:10" x14ac:dyDescent="0.4">
      <c r="B28" s="59"/>
      <c r="C28" s="60"/>
      <c r="D28" s="61"/>
      <c r="E28" s="60"/>
      <c r="F28" s="61"/>
      <c r="G28" s="60"/>
      <c r="H28" s="61"/>
      <c r="I28" s="60"/>
      <c r="J28" s="61"/>
    </row>
    <row r="29" spans="2:10" x14ac:dyDescent="0.4">
      <c r="B29" s="59"/>
      <c r="C29" s="60"/>
      <c r="D29" s="61"/>
      <c r="E29" s="60"/>
      <c r="F29" s="61"/>
      <c r="G29" s="60"/>
      <c r="H29" s="61"/>
      <c r="I29" s="60"/>
      <c r="J29" s="61"/>
    </row>
    <row r="30" spans="2:10" x14ac:dyDescent="0.4">
      <c r="B30" s="59"/>
      <c r="C30" s="60"/>
      <c r="D30" s="61"/>
      <c r="E30" s="60"/>
      <c r="F30" s="61"/>
      <c r="G30" s="60"/>
      <c r="H30" s="61"/>
      <c r="I30" s="60"/>
      <c r="J30" s="61"/>
    </row>
    <row r="31" spans="2:10" x14ac:dyDescent="0.4">
      <c r="B31" s="59"/>
      <c r="C31" s="60"/>
      <c r="D31" s="61"/>
      <c r="E31" s="60"/>
      <c r="F31" s="61"/>
      <c r="G31" s="60"/>
      <c r="H31" s="61"/>
      <c r="I31" s="60"/>
      <c r="J31" s="61"/>
    </row>
    <row r="32" spans="2:10" x14ac:dyDescent="0.4">
      <c r="B32" s="59"/>
      <c r="C32" s="60"/>
      <c r="D32" s="61"/>
      <c r="E32" s="60"/>
      <c r="F32" s="61"/>
      <c r="G32" s="60"/>
      <c r="H32" s="61"/>
      <c r="I32" s="60"/>
      <c r="J32" s="61"/>
    </row>
    <row r="33" spans="2:10" x14ac:dyDescent="0.4">
      <c r="B33" s="59"/>
      <c r="C33" s="60"/>
      <c r="D33" s="61"/>
      <c r="E33" s="60"/>
      <c r="F33" s="61"/>
      <c r="G33" s="60"/>
      <c r="H33" s="61"/>
      <c r="I33" s="60"/>
      <c r="J33" s="61"/>
    </row>
    <row r="34" spans="2:10" x14ac:dyDescent="0.4">
      <c r="B34" s="59"/>
      <c r="C34" s="60"/>
      <c r="D34" s="61"/>
      <c r="E34" s="60"/>
      <c r="F34" s="61"/>
      <c r="G34" s="60"/>
      <c r="H34" s="61"/>
      <c r="I34" s="60"/>
      <c r="J34" s="6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95E8-6A0D-4AF0-8090-B3BF242FD1DB}">
  <sheetPr codeName="Hoja11"/>
  <dimension ref="A2:M20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11.42578125" style="11" customWidth="1"/>
    <col min="3" max="3" width="15.140625" style="11" customWidth="1"/>
    <col min="4" max="4" width="13.28515625" style="11" customWidth="1"/>
    <col min="5" max="5" width="14.140625" style="11" customWidth="1"/>
    <col min="6" max="6" width="13.28515625" style="11" customWidth="1"/>
    <col min="7" max="7" width="16.28515625" style="11" customWidth="1"/>
    <col min="8" max="10" width="13.28515625" style="11" customWidth="1"/>
    <col min="11" max="11" width="12.5703125" style="11" bestFit="1" customWidth="1"/>
    <col min="12" max="12" width="14.7109375" style="11" customWidth="1"/>
    <col min="13" max="16384" width="11.42578125" style="11"/>
  </cols>
  <sheetData>
    <row r="2" spans="1:13" x14ac:dyDescent="0.4">
      <c r="A2" s="10" t="s">
        <v>14</v>
      </c>
      <c r="L2" s="14"/>
      <c r="M2" s="14"/>
    </row>
    <row r="3" spans="1:13" x14ac:dyDescent="0.4">
      <c r="B3" s="45" t="s">
        <v>571</v>
      </c>
      <c r="L3" s="14"/>
      <c r="M3" s="14"/>
    </row>
    <row r="4" spans="1:13" x14ac:dyDescent="0.4">
      <c r="B4" s="13" t="s">
        <v>45</v>
      </c>
    </row>
    <row r="5" spans="1:13" ht="20.25" thickBot="1" x14ac:dyDescent="0.45">
      <c r="B5" s="13"/>
    </row>
    <row r="6" spans="1:13" ht="39.75" thickTop="1" x14ac:dyDescent="0.4">
      <c r="B6" s="28" t="s">
        <v>132</v>
      </c>
      <c r="C6" s="16" t="s">
        <v>37</v>
      </c>
      <c r="D6" s="16" t="s">
        <v>38</v>
      </c>
      <c r="E6" s="16" t="s">
        <v>3</v>
      </c>
      <c r="F6" s="16" t="s">
        <v>38</v>
      </c>
      <c r="G6" s="16" t="s">
        <v>4</v>
      </c>
      <c r="H6" s="16" t="s">
        <v>38</v>
      </c>
      <c r="I6" s="16" t="s">
        <v>5</v>
      </c>
      <c r="J6" s="16" t="s">
        <v>38</v>
      </c>
      <c r="K6" s="16" t="s">
        <v>43</v>
      </c>
      <c r="L6" s="16" t="s">
        <v>38</v>
      </c>
    </row>
    <row r="7" spans="1:13" x14ac:dyDescent="0.4">
      <c r="B7" s="30">
        <v>2010</v>
      </c>
      <c r="C7" s="18">
        <v>117.16628422823925</v>
      </c>
      <c r="D7" s="18">
        <v>0.29077804147247099</v>
      </c>
      <c r="E7" s="18">
        <v>85.900325361578837</v>
      </c>
      <c r="F7" s="18">
        <v>2.1925895635972137</v>
      </c>
      <c r="G7" s="18">
        <v>183.58493361782834</v>
      </c>
      <c r="H7" s="18">
        <v>16.666460563680733</v>
      </c>
      <c r="I7" s="19" t="s">
        <v>46</v>
      </c>
      <c r="J7" s="19" t="s">
        <v>46</v>
      </c>
      <c r="K7" s="18">
        <v>114.62630191910677</v>
      </c>
      <c r="L7" s="18">
        <v>6.5277143699755138</v>
      </c>
    </row>
    <row r="8" spans="1:13" x14ac:dyDescent="0.4">
      <c r="B8" s="30">
        <v>2011</v>
      </c>
      <c r="C8" s="18">
        <v>124.74021926447401</v>
      </c>
      <c r="D8" s="18">
        <v>6.464261528923096</v>
      </c>
      <c r="E8" s="18">
        <v>83.318408311004546</v>
      </c>
      <c r="F8" s="18">
        <v>-3.0057127719904075</v>
      </c>
      <c r="G8" s="18">
        <v>178.02815224831116</v>
      </c>
      <c r="H8" s="18">
        <v>-3.0268177567799879</v>
      </c>
      <c r="I8" s="18">
        <v>85.28</v>
      </c>
      <c r="J8" s="19" t="s">
        <v>46</v>
      </c>
      <c r="K8" s="18">
        <v>112.83709691771681</v>
      </c>
      <c r="L8" s="18">
        <v>-1.5609026649508626</v>
      </c>
    </row>
    <row r="9" spans="1:13" x14ac:dyDescent="0.4">
      <c r="B9" s="30">
        <v>2012</v>
      </c>
      <c r="C9" s="18">
        <v>119.16130730753319</v>
      </c>
      <c r="D9" s="18">
        <v>-4.472424363077649</v>
      </c>
      <c r="E9" s="18">
        <v>75.707850785561604</v>
      </c>
      <c r="F9" s="18">
        <v>-9.1343049870021975</v>
      </c>
      <c r="G9" s="18">
        <v>160.6528074022892</v>
      </c>
      <c r="H9" s="18">
        <v>-9.7598860778979901</v>
      </c>
      <c r="I9" s="18">
        <v>163.27731092436974</v>
      </c>
      <c r="J9" s="18">
        <v>91.46026140287259</v>
      </c>
      <c r="K9" s="18">
        <v>103.67221747594573</v>
      </c>
      <c r="L9" s="18">
        <v>-8.1222219395225146</v>
      </c>
    </row>
    <row r="10" spans="1:13" x14ac:dyDescent="0.4">
      <c r="B10" s="30">
        <v>2013</v>
      </c>
      <c r="C10" s="18">
        <v>121.93412838162317</v>
      </c>
      <c r="D10" s="18">
        <v>2.3269475106830102</v>
      </c>
      <c r="E10" s="18">
        <v>82.003064712584958</v>
      </c>
      <c r="F10" s="18">
        <v>8.3151401891650689</v>
      </c>
      <c r="G10" s="18">
        <v>144.75735986019626</v>
      </c>
      <c r="H10" s="18">
        <v>-9.8942855709264368</v>
      </c>
      <c r="I10" s="18">
        <v>139.93103448275863</v>
      </c>
      <c r="J10" s="18">
        <v>-14.298542957034083</v>
      </c>
      <c r="K10" s="18">
        <v>106.08958689366243</v>
      </c>
      <c r="L10" s="18">
        <v>2.3317427528523571</v>
      </c>
    </row>
    <row r="11" spans="1:13" x14ac:dyDescent="0.4">
      <c r="B11" s="30">
        <v>2014</v>
      </c>
      <c r="C11" s="18">
        <v>124.31084079888221</v>
      </c>
      <c r="D11" s="18">
        <v>1.9491773540386743</v>
      </c>
      <c r="E11" s="18">
        <v>87.646887281109827</v>
      </c>
      <c r="F11" s="18">
        <v>6.8824532208717732</v>
      </c>
      <c r="G11" s="18">
        <v>144.38063584602392</v>
      </c>
      <c r="H11" s="18">
        <v>-0.2602451540537708</v>
      </c>
      <c r="I11" s="18">
        <v>166.06299212598427</v>
      </c>
      <c r="J11" s="18">
        <v>18.674883480866026</v>
      </c>
      <c r="K11" s="18">
        <v>110.05789201000157</v>
      </c>
      <c r="L11" s="18">
        <v>3.7405227341649652</v>
      </c>
    </row>
    <row r="12" spans="1:13" x14ac:dyDescent="0.4">
      <c r="B12" s="30">
        <v>2015</v>
      </c>
      <c r="C12" s="18">
        <v>120.50849381408196</v>
      </c>
      <c r="D12" s="18">
        <v>-3.0587412653349557</v>
      </c>
      <c r="E12" s="18">
        <v>87.216511425316625</v>
      </c>
      <c r="F12" s="18">
        <v>-0.49103381665210427</v>
      </c>
      <c r="G12" s="18">
        <v>149.16988701731614</v>
      </c>
      <c r="H12" s="18">
        <v>3.3171007616282862</v>
      </c>
      <c r="I12" s="18">
        <v>119.92</v>
      </c>
      <c r="J12" s="18">
        <v>-27.786439070649603</v>
      </c>
      <c r="K12" s="18">
        <v>109.31006144961871</v>
      </c>
      <c r="L12" s="18">
        <v>-0.6794883553783605</v>
      </c>
    </row>
    <row r="13" spans="1:13" x14ac:dyDescent="0.4">
      <c r="B13" s="30">
        <v>2016</v>
      </c>
      <c r="C13" s="18">
        <v>112.6089082684706</v>
      </c>
      <c r="D13" s="18">
        <v>-6.5552105877272666</v>
      </c>
      <c r="E13" s="18">
        <v>78.595783958409683</v>
      </c>
      <c r="F13" s="18">
        <v>-9.8842837508914343</v>
      </c>
      <c r="G13" s="18">
        <v>150.22214903745396</v>
      </c>
      <c r="H13" s="18">
        <v>0.70541182351077825</v>
      </c>
      <c r="I13" s="18">
        <v>56.171548117154813</v>
      </c>
      <c r="J13" s="18">
        <v>-53.159149335261169</v>
      </c>
      <c r="K13" s="18">
        <v>102.9453625964312</v>
      </c>
      <c r="L13" s="18">
        <v>-5.8226102600088883</v>
      </c>
    </row>
    <row r="14" spans="1:13" x14ac:dyDescent="0.4">
      <c r="B14" s="30">
        <v>2017</v>
      </c>
      <c r="C14" s="18">
        <v>116.73631798450931</v>
      </c>
      <c r="D14" s="18">
        <v>3.6652603950289318</v>
      </c>
      <c r="E14" s="18">
        <v>75.019881078320509</v>
      </c>
      <c r="F14" s="18">
        <v>-4.549738802759987</v>
      </c>
      <c r="G14" s="18">
        <v>158.86892082445772</v>
      </c>
      <c r="H14" s="18">
        <v>5.7559899405033219</v>
      </c>
      <c r="I14" s="18">
        <v>177.3170731707317</v>
      </c>
      <c r="J14" s="18">
        <v>215.67061815869556</v>
      </c>
      <c r="K14" s="18">
        <v>102.23139427118133</v>
      </c>
      <c r="L14" s="18">
        <v>-0.69354102724255862</v>
      </c>
    </row>
    <row r="15" spans="1:13" x14ac:dyDescent="0.4">
      <c r="B15" s="30">
        <v>2018</v>
      </c>
      <c r="C15" s="51">
        <v>121.37479611983861</v>
      </c>
      <c r="D15" s="51">
        <v>3.9734661975074554</v>
      </c>
      <c r="E15" s="51">
        <v>75.833529411764701</v>
      </c>
      <c r="F15" s="51">
        <v>1.0845769438033976</v>
      </c>
      <c r="G15" s="51">
        <v>156.70498958719654</v>
      </c>
      <c r="H15" s="51">
        <v>-1.3620859423173257</v>
      </c>
      <c r="I15" s="51">
        <v>223.98373983739836</v>
      </c>
      <c r="J15" s="51">
        <v>26.318202659330574</v>
      </c>
      <c r="K15" s="51">
        <v>103.11394398985183</v>
      </c>
      <c r="L15" s="51">
        <v>0.86328639549748487</v>
      </c>
    </row>
    <row r="16" spans="1:13" x14ac:dyDescent="0.4">
      <c r="B16" s="30">
        <v>2019</v>
      </c>
      <c r="C16" s="51">
        <v>121.01531710884491</v>
      </c>
      <c r="D16" s="51">
        <v>-0.29617270016978314</v>
      </c>
      <c r="E16" s="51">
        <v>78.199965423846024</v>
      </c>
      <c r="F16" s="51">
        <v>3.1205668922936844</v>
      </c>
      <c r="G16" s="51">
        <v>165.76055043150745</v>
      </c>
      <c r="H16" s="51">
        <v>5.7787316588742472</v>
      </c>
      <c r="I16" s="51">
        <v>242.09302325581396</v>
      </c>
      <c r="J16" s="51">
        <v>8.0850884227409026</v>
      </c>
      <c r="K16" s="51">
        <v>105.93199389632981</v>
      </c>
      <c r="L16" s="51">
        <v>2.7329474535037908</v>
      </c>
    </row>
    <row r="17" spans="2:12" x14ac:dyDescent="0.4">
      <c r="B17" s="30">
        <v>2020</v>
      </c>
      <c r="C17" s="33">
        <v>116.95602294455067</v>
      </c>
      <c r="D17" s="33">
        <v>-3.3543639443948976</v>
      </c>
      <c r="E17" s="33">
        <v>82.407898014174762</v>
      </c>
      <c r="F17" s="33">
        <v>5.3809903463788311</v>
      </c>
      <c r="G17" s="33">
        <v>163.35759554977443</v>
      </c>
      <c r="H17" s="33">
        <v>-1.449654260605227</v>
      </c>
      <c r="I17" s="33">
        <v>100.67692307692307</v>
      </c>
      <c r="J17" s="33">
        <v>-58.413951082538972</v>
      </c>
      <c r="K17" s="33">
        <v>107.81185730183148</v>
      </c>
      <c r="L17" s="33">
        <v>1.7745945642648733</v>
      </c>
    </row>
    <row r="18" spans="2:12" x14ac:dyDescent="0.4">
      <c r="B18" s="57"/>
    </row>
    <row r="19" spans="2:12" x14ac:dyDescent="0.4">
      <c r="B19" s="244" t="s">
        <v>486</v>
      </c>
    </row>
    <row r="20" spans="2:12" x14ac:dyDescent="0.4">
      <c r="B20" s="244" t="s">
        <v>478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6C1-7B76-406B-B4C4-3AEFC9E2E40F}">
  <sheetPr codeName="Hoja12"/>
  <dimension ref="A2:O48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hidden="1" customWidth="1"/>
    <col min="4" max="4" width="13.28515625" style="11" hidden="1" customWidth="1"/>
    <col min="5" max="5" width="14.140625" style="11" customWidth="1"/>
    <col min="6" max="6" width="14.28515625" style="11" bestFit="1" customWidth="1"/>
    <col min="7" max="7" width="16.28515625" style="11" customWidth="1"/>
    <col min="8" max="11" width="14.28515625" style="11" bestFit="1" customWidth="1"/>
    <col min="12" max="12" width="14.7109375" style="11" customWidth="1"/>
    <col min="13" max="14" width="14.28515625" style="11" bestFit="1" customWidth="1"/>
    <col min="15" max="15" width="12.7109375" style="11" bestFit="1" customWidth="1"/>
    <col min="16" max="16384" width="11.42578125" style="11"/>
  </cols>
  <sheetData>
    <row r="2" spans="1:15" x14ac:dyDescent="0.4">
      <c r="A2" s="10" t="s">
        <v>8</v>
      </c>
      <c r="L2" s="14"/>
      <c r="M2" s="14"/>
    </row>
    <row r="3" spans="1:15" x14ac:dyDescent="0.4">
      <c r="B3" s="45" t="s">
        <v>572</v>
      </c>
      <c r="L3" s="14"/>
      <c r="M3" s="14"/>
    </row>
    <row r="4" spans="1:15" x14ac:dyDescent="0.4">
      <c r="B4" s="13" t="s">
        <v>51</v>
      </c>
    </row>
    <row r="5" spans="1:15" ht="20.25" thickBot="1" x14ac:dyDescent="0.45">
      <c r="B5" s="13"/>
    </row>
    <row r="6" spans="1:15" ht="20.25" thickTop="1" x14ac:dyDescent="0.4">
      <c r="B6" s="28" t="s">
        <v>131</v>
      </c>
      <c r="C6" s="16">
        <v>2008</v>
      </c>
      <c r="D6" s="16">
        <v>2009</v>
      </c>
      <c r="E6" s="16">
        <v>2010</v>
      </c>
      <c r="F6" s="16">
        <v>2011</v>
      </c>
      <c r="G6" s="16">
        <v>2012</v>
      </c>
      <c r="H6" s="16">
        <v>2013</v>
      </c>
      <c r="I6" s="16">
        <v>2014</v>
      </c>
      <c r="J6" s="16">
        <v>2015</v>
      </c>
      <c r="K6" s="16">
        <v>2016</v>
      </c>
      <c r="L6" s="16">
        <v>2017</v>
      </c>
      <c r="M6" s="16">
        <v>2018</v>
      </c>
      <c r="N6" s="16">
        <v>2019</v>
      </c>
      <c r="O6" s="16">
        <v>2020</v>
      </c>
    </row>
    <row r="7" spans="1:15" x14ac:dyDescent="0.4">
      <c r="B7" s="17" t="s">
        <v>52</v>
      </c>
      <c r="C7" s="18">
        <v>1538946</v>
      </c>
      <c r="D7" s="18">
        <v>1578085</v>
      </c>
      <c r="E7" s="48">
        <v>1726765</v>
      </c>
      <c r="F7" s="48">
        <v>1648471</v>
      </c>
      <c r="G7" s="48">
        <v>1480460</v>
      </c>
      <c r="H7" s="48">
        <v>1471261</v>
      </c>
      <c r="I7" s="48">
        <v>1465740</v>
      </c>
      <c r="J7" s="48">
        <v>1476451</v>
      </c>
      <c r="K7" s="48">
        <v>1359795</v>
      </c>
      <c r="L7" s="48">
        <v>1422969</v>
      </c>
      <c r="M7" s="48">
        <v>1479417</v>
      </c>
      <c r="N7" s="48">
        <v>1538408</v>
      </c>
      <c r="O7" s="48">
        <v>1627247</v>
      </c>
    </row>
    <row r="8" spans="1:15" x14ac:dyDescent="0.4">
      <c r="B8" s="17" t="s">
        <v>53</v>
      </c>
      <c r="C8" s="18">
        <v>352376</v>
      </c>
      <c r="D8" s="18">
        <v>370945</v>
      </c>
      <c r="E8" s="48">
        <v>374240</v>
      </c>
      <c r="F8" s="48">
        <v>322113</v>
      </c>
      <c r="G8" s="48">
        <v>312795</v>
      </c>
      <c r="H8" s="48">
        <v>298081</v>
      </c>
      <c r="I8" s="48">
        <v>300795</v>
      </c>
      <c r="J8" s="48">
        <v>302122</v>
      </c>
      <c r="K8" s="48">
        <v>310138</v>
      </c>
      <c r="L8" s="48">
        <v>312953</v>
      </c>
      <c r="M8" s="48">
        <v>339741</v>
      </c>
      <c r="N8" s="48">
        <v>358602</v>
      </c>
      <c r="O8" s="48">
        <v>339438</v>
      </c>
    </row>
    <row r="9" spans="1:15" x14ac:dyDescent="0.4">
      <c r="B9" s="17" t="s">
        <v>54</v>
      </c>
      <c r="C9" s="18">
        <v>229678</v>
      </c>
      <c r="D9" s="18">
        <v>226156</v>
      </c>
      <c r="E9" s="48">
        <v>238127</v>
      </c>
      <c r="F9" s="48">
        <v>218119</v>
      </c>
      <c r="G9" s="48">
        <v>195892</v>
      </c>
      <c r="H9" s="48">
        <v>183717</v>
      </c>
      <c r="I9" s="48">
        <v>171612</v>
      </c>
      <c r="J9" s="48">
        <v>158604</v>
      </c>
      <c r="K9" s="48">
        <v>161352</v>
      </c>
      <c r="L9" s="48">
        <v>182514</v>
      </c>
      <c r="M9" s="48">
        <v>188453</v>
      </c>
      <c r="N9" s="48">
        <v>195601</v>
      </c>
      <c r="O9" s="48">
        <v>193658</v>
      </c>
    </row>
    <row r="10" spans="1:15" x14ac:dyDescent="0.4">
      <c r="B10" s="17" t="s">
        <v>68</v>
      </c>
      <c r="C10" s="18">
        <v>97385</v>
      </c>
      <c r="D10" s="18">
        <v>99854</v>
      </c>
      <c r="E10" s="48">
        <v>110385</v>
      </c>
      <c r="F10" s="48">
        <v>95818</v>
      </c>
      <c r="G10" s="48">
        <v>89921</v>
      </c>
      <c r="H10" s="48">
        <v>86982</v>
      </c>
      <c r="I10" s="48">
        <v>85335</v>
      </c>
      <c r="J10" s="48">
        <v>89138</v>
      </c>
      <c r="K10" s="48">
        <v>94568</v>
      </c>
      <c r="L10" s="48">
        <v>113533</v>
      </c>
      <c r="M10" s="48">
        <v>128558</v>
      </c>
      <c r="N10" s="48">
        <v>134242</v>
      </c>
      <c r="O10" s="48">
        <v>137698</v>
      </c>
    </row>
    <row r="11" spans="1:15" x14ac:dyDescent="0.4">
      <c r="B11" s="17" t="s">
        <v>56</v>
      </c>
      <c r="C11" s="18">
        <v>268833</v>
      </c>
      <c r="D11" s="18">
        <v>238829</v>
      </c>
      <c r="E11" s="48">
        <v>255402</v>
      </c>
      <c r="F11" s="48">
        <v>242968</v>
      </c>
      <c r="G11" s="48">
        <v>211495</v>
      </c>
      <c r="H11" s="48">
        <v>203078</v>
      </c>
      <c r="I11" s="48">
        <v>192994</v>
      </c>
      <c r="J11" s="48">
        <v>202146</v>
      </c>
      <c r="K11" s="48">
        <v>198586</v>
      </c>
      <c r="L11" s="48">
        <v>220468</v>
      </c>
      <c r="M11" s="48">
        <v>214965</v>
      </c>
      <c r="N11" s="48">
        <v>219872</v>
      </c>
      <c r="O11" s="48">
        <v>217808</v>
      </c>
    </row>
    <row r="12" spans="1:15" x14ac:dyDescent="0.4">
      <c r="B12" s="17" t="s">
        <v>57</v>
      </c>
      <c r="C12" s="18">
        <v>140791</v>
      </c>
      <c r="D12" s="18">
        <v>149062</v>
      </c>
      <c r="E12" s="48">
        <v>157850</v>
      </c>
      <c r="F12" s="48">
        <v>141817</v>
      </c>
      <c r="G12" s="48">
        <v>126166</v>
      </c>
      <c r="H12" s="48">
        <v>110047</v>
      </c>
      <c r="I12" s="48">
        <v>101828</v>
      </c>
      <c r="J12" s="48">
        <v>103326</v>
      </c>
      <c r="K12" s="48">
        <v>105921</v>
      </c>
      <c r="L12" s="48">
        <v>109009</v>
      </c>
      <c r="M12" s="48">
        <v>117858</v>
      </c>
      <c r="N12" s="48">
        <v>119008</v>
      </c>
      <c r="O12" s="48">
        <v>120120</v>
      </c>
    </row>
    <row r="13" spans="1:15" x14ac:dyDescent="0.4">
      <c r="B13" s="17" t="s">
        <v>58</v>
      </c>
      <c r="C13" s="18">
        <v>739943</v>
      </c>
      <c r="D13" s="18">
        <v>629490</v>
      </c>
      <c r="E13" s="48">
        <v>608202</v>
      </c>
      <c r="F13" s="48">
        <v>574357</v>
      </c>
      <c r="G13" s="48">
        <v>617467</v>
      </c>
      <c r="H13" s="48">
        <v>531000</v>
      </c>
      <c r="I13" s="48">
        <v>526820</v>
      </c>
      <c r="J13" s="48">
        <v>536189</v>
      </c>
      <c r="K13" s="48">
        <v>606603</v>
      </c>
      <c r="L13" s="48">
        <v>683254</v>
      </c>
      <c r="M13" s="48">
        <v>762659</v>
      </c>
      <c r="N13" s="48">
        <v>800924</v>
      </c>
      <c r="O13" s="48">
        <v>758475</v>
      </c>
    </row>
    <row r="14" spans="1:15" x14ac:dyDescent="0.4">
      <c r="B14" s="17" t="s">
        <v>69</v>
      </c>
      <c r="C14" s="18">
        <v>265741</v>
      </c>
      <c r="D14" s="18">
        <v>237912</v>
      </c>
      <c r="E14" s="48">
        <v>255179</v>
      </c>
      <c r="F14" s="48">
        <v>259383</v>
      </c>
      <c r="G14" s="48">
        <v>230547</v>
      </c>
      <c r="H14" s="48">
        <v>201453</v>
      </c>
      <c r="I14" s="48">
        <v>193038</v>
      </c>
      <c r="J14" s="48">
        <v>203112</v>
      </c>
      <c r="K14" s="48">
        <v>216222</v>
      </c>
      <c r="L14" s="48">
        <v>228895</v>
      </c>
      <c r="M14" s="48">
        <v>219039</v>
      </c>
      <c r="N14" s="48">
        <v>253003</v>
      </c>
      <c r="O14" s="48">
        <v>261065</v>
      </c>
    </row>
    <row r="15" spans="1:15" x14ac:dyDescent="0.4">
      <c r="B15" s="17" t="s">
        <v>59</v>
      </c>
      <c r="C15" s="18">
        <v>3286376</v>
      </c>
      <c r="D15" s="18">
        <v>3284487</v>
      </c>
      <c r="E15" s="48">
        <v>3227218</v>
      </c>
      <c r="F15" s="48">
        <v>3103712</v>
      </c>
      <c r="G15" s="48">
        <v>2991010</v>
      </c>
      <c r="H15" s="48">
        <v>2960612</v>
      </c>
      <c r="I15" s="48">
        <v>2937731</v>
      </c>
      <c r="J15" s="48">
        <v>3106752</v>
      </c>
      <c r="K15" s="48">
        <v>3103405</v>
      </c>
      <c r="L15" s="48">
        <v>3275799</v>
      </c>
      <c r="M15" s="48">
        <v>3512716</v>
      </c>
      <c r="N15" s="48">
        <v>3596646</v>
      </c>
      <c r="O15" s="48">
        <v>3619256</v>
      </c>
    </row>
    <row r="16" spans="1:15" x14ac:dyDescent="0.4">
      <c r="B16" s="17" t="s">
        <v>70</v>
      </c>
      <c r="C16" s="18">
        <v>1113507</v>
      </c>
      <c r="D16" s="18">
        <v>1120308</v>
      </c>
      <c r="E16" s="48">
        <v>1080986</v>
      </c>
      <c r="F16" s="48">
        <v>1044364</v>
      </c>
      <c r="G16" s="48">
        <v>1008041</v>
      </c>
      <c r="H16" s="48">
        <v>998399</v>
      </c>
      <c r="I16" s="48">
        <v>1011352</v>
      </c>
      <c r="J16" s="48">
        <v>1013400</v>
      </c>
      <c r="K16" s="48">
        <v>1038033</v>
      </c>
      <c r="L16" s="48">
        <v>1081870</v>
      </c>
      <c r="M16" s="48">
        <v>1174248</v>
      </c>
      <c r="N16" s="48">
        <v>1264029</v>
      </c>
      <c r="O16" s="48">
        <v>1236012</v>
      </c>
    </row>
    <row r="17" spans="2:15" x14ac:dyDescent="0.4">
      <c r="B17" s="17" t="s">
        <v>61</v>
      </c>
      <c r="C17" s="18">
        <v>156401</v>
      </c>
      <c r="D17" s="18">
        <v>154708</v>
      </c>
      <c r="E17" s="48">
        <v>151779</v>
      </c>
      <c r="F17" s="48">
        <v>143837</v>
      </c>
      <c r="G17" s="48">
        <v>128432</v>
      </c>
      <c r="H17" s="48">
        <v>129629</v>
      </c>
      <c r="I17" s="48">
        <v>116010</v>
      </c>
      <c r="J17" s="48">
        <v>116584</v>
      </c>
      <c r="K17" s="48">
        <v>106042</v>
      </c>
      <c r="L17" s="48">
        <v>114117</v>
      </c>
      <c r="M17" s="48">
        <v>121950</v>
      </c>
      <c r="N17" s="48">
        <v>139320</v>
      </c>
      <c r="O17" s="48">
        <v>125337</v>
      </c>
    </row>
    <row r="18" spans="2:15" x14ac:dyDescent="0.4">
      <c r="B18" s="17" t="s">
        <v>62</v>
      </c>
      <c r="C18" s="18">
        <v>584213</v>
      </c>
      <c r="D18" s="18">
        <v>524125</v>
      </c>
      <c r="E18" s="48">
        <v>531601</v>
      </c>
      <c r="F18" s="48">
        <v>526471</v>
      </c>
      <c r="G18" s="48">
        <v>487840</v>
      </c>
      <c r="H18" s="48">
        <v>468701</v>
      </c>
      <c r="I18" s="48">
        <v>477279</v>
      </c>
      <c r="J18" s="48">
        <v>496560</v>
      </c>
      <c r="K18" s="48">
        <v>503888</v>
      </c>
      <c r="L18" s="48">
        <v>571657</v>
      </c>
      <c r="M18" s="48">
        <v>590727</v>
      </c>
      <c r="N18" s="48">
        <v>627329</v>
      </c>
      <c r="O18" s="48">
        <v>641680</v>
      </c>
    </row>
    <row r="19" spans="2:15" x14ac:dyDescent="0.4">
      <c r="B19" s="17" t="s">
        <v>63</v>
      </c>
      <c r="C19" s="18">
        <v>3892148</v>
      </c>
      <c r="D19" s="18">
        <v>3899396</v>
      </c>
      <c r="E19" s="48">
        <v>3854768</v>
      </c>
      <c r="F19" s="48">
        <v>3762811</v>
      </c>
      <c r="G19" s="48">
        <v>3433677</v>
      </c>
      <c r="H19" s="48">
        <v>3434613</v>
      </c>
      <c r="I19" s="48">
        <v>3312342</v>
      </c>
      <c r="J19" s="48">
        <v>3480739</v>
      </c>
      <c r="K19" s="48">
        <v>3504858</v>
      </c>
      <c r="L19" s="48">
        <v>3694649</v>
      </c>
      <c r="M19" s="48">
        <v>3922792</v>
      </c>
      <c r="N19" s="48">
        <v>4100551</v>
      </c>
      <c r="O19" s="48">
        <v>4252947</v>
      </c>
    </row>
    <row r="20" spans="2:15" x14ac:dyDescent="0.4">
      <c r="B20" s="17" t="s">
        <v>64</v>
      </c>
      <c r="C20" s="18">
        <v>243522</v>
      </c>
      <c r="D20" s="18">
        <v>241481</v>
      </c>
      <c r="E20" s="48">
        <v>256149</v>
      </c>
      <c r="F20" s="48">
        <v>234082</v>
      </c>
      <c r="G20" s="48">
        <v>227759</v>
      </c>
      <c r="H20" s="48">
        <v>224761</v>
      </c>
      <c r="I20" s="48">
        <v>233692</v>
      </c>
      <c r="J20" s="48">
        <v>244164</v>
      </c>
      <c r="K20" s="48">
        <v>269137</v>
      </c>
      <c r="L20" s="48">
        <v>280418</v>
      </c>
      <c r="M20" s="48">
        <v>303097</v>
      </c>
      <c r="N20" s="48">
        <v>323429</v>
      </c>
      <c r="O20" s="48">
        <v>341157</v>
      </c>
    </row>
    <row r="21" spans="2:15" x14ac:dyDescent="0.4">
      <c r="B21" s="17" t="s">
        <v>71</v>
      </c>
      <c r="C21" s="18">
        <v>358666</v>
      </c>
      <c r="D21" s="18">
        <v>388243</v>
      </c>
      <c r="E21" s="48">
        <v>365719</v>
      </c>
      <c r="F21" s="48">
        <v>383854</v>
      </c>
      <c r="G21" s="48">
        <v>346690</v>
      </c>
      <c r="H21" s="48">
        <v>317158</v>
      </c>
      <c r="I21" s="48">
        <v>313655</v>
      </c>
      <c r="J21" s="48">
        <v>204037</v>
      </c>
      <c r="K21" s="48">
        <v>308606</v>
      </c>
      <c r="L21" s="48">
        <v>343065</v>
      </c>
      <c r="M21" s="48">
        <v>344439</v>
      </c>
      <c r="N21" s="48">
        <v>355779</v>
      </c>
      <c r="O21" s="48">
        <v>366353</v>
      </c>
    </row>
    <row r="22" spans="2:15" x14ac:dyDescent="0.4">
      <c r="B22" s="17" t="s">
        <v>65</v>
      </c>
      <c r="C22" s="18">
        <v>1345572</v>
      </c>
      <c r="D22" s="18">
        <v>1346984</v>
      </c>
      <c r="E22" s="48">
        <v>1305630</v>
      </c>
      <c r="F22" s="48">
        <v>1397209</v>
      </c>
      <c r="G22" s="48">
        <v>1431108</v>
      </c>
      <c r="H22" s="48">
        <v>1328297</v>
      </c>
      <c r="I22" s="48">
        <v>1306278</v>
      </c>
      <c r="J22" s="48">
        <v>1269313</v>
      </c>
      <c r="K22" s="48">
        <v>1302828</v>
      </c>
      <c r="L22" s="48">
        <v>1351332</v>
      </c>
      <c r="M22" s="48">
        <v>1451319</v>
      </c>
      <c r="N22" s="48">
        <v>1474109</v>
      </c>
      <c r="O22" s="48">
        <v>1461517</v>
      </c>
    </row>
    <row r="23" spans="2:15" x14ac:dyDescent="0.4">
      <c r="B23" s="17" t="s">
        <v>66</v>
      </c>
      <c r="C23" s="18">
        <v>81001</v>
      </c>
      <c r="D23" s="18">
        <v>85203</v>
      </c>
      <c r="E23" s="48">
        <v>84885</v>
      </c>
      <c r="F23" s="48">
        <v>81817</v>
      </c>
      <c r="G23" s="48">
        <v>69297</v>
      </c>
      <c r="H23" s="48">
        <v>61270</v>
      </c>
      <c r="I23" s="48">
        <v>71369</v>
      </c>
      <c r="J23" s="48">
        <v>71225</v>
      </c>
      <c r="K23" s="48">
        <v>67336</v>
      </c>
      <c r="L23" s="48">
        <v>74319</v>
      </c>
      <c r="M23" s="48">
        <v>69507</v>
      </c>
      <c r="N23" s="48">
        <v>67745</v>
      </c>
      <c r="O23" s="48">
        <v>64412</v>
      </c>
    </row>
    <row r="24" spans="2:15" x14ac:dyDescent="0.4">
      <c r="B24" s="17" t="s">
        <v>67</v>
      </c>
      <c r="C24" s="18">
        <v>6291</v>
      </c>
      <c r="D24" s="18">
        <v>6408</v>
      </c>
      <c r="E24" s="48">
        <v>3571</v>
      </c>
      <c r="F24" s="48">
        <v>3092</v>
      </c>
      <c r="G24" s="48">
        <v>3008</v>
      </c>
      <c r="H24" s="48">
        <v>2740</v>
      </c>
      <c r="I24" s="48">
        <v>2887</v>
      </c>
      <c r="J24" s="72" t="s">
        <v>72</v>
      </c>
      <c r="K24" s="72" t="s">
        <v>72</v>
      </c>
      <c r="L24" s="72" t="s">
        <v>72</v>
      </c>
      <c r="M24" s="72" t="s">
        <v>72</v>
      </c>
      <c r="N24" s="72" t="s">
        <v>72</v>
      </c>
      <c r="O24" s="72" t="s">
        <v>72</v>
      </c>
    </row>
    <row r="25" spans="2:15" x14ac:dyDescent="0.4">
      <c r="B25" s="17" t="s">
        <v>43</v>
      </c>
      <c r="C25" s="21">
        <v>14701392</v>
      </c>
      <c r="D25" s="21">
        <v>14581676</v>
      </c>
      <c r="E25" s="52">
        <v>14588456</v>
      </c>
      <c r="F25" s="52">
        <v>14184295</v>
      </c>
      <c r="G25" s="52">
        <v>13388599</v>
      </c>
      <c r="H25" s="52">
        <v>13011798</v>
      </c>
      <c r="I25" s="52">
        <v>12820756</v>
      </c>
      <c r="J25" s="52">
        <v>13171807</v>
      </c>
      <c r="K25" s="52">
        <v>13259769</v>
      </c>
      <c r="L25" s="52">
        <v>14063444</v>
      </c>
      <c r="M25" s="52">
        <v>14945692</v>
      </c>
      <c r="N25" s="52">
        <v>15572052</v>
      </c>
      <c r="O25" s="52">
        <v>15768133</v>
      </c>
    </row>
    <row r="26" spans="2:15" x14ac:dyDescent="0.4">
      <c r="B26" s="59"/>
      <c r="C26" s="60"/>
      <c r="D26" s="60"/>
      <c r="E26" s="60"/>
      <c r="F26" s="60"/>
      <c r="G26" s="69"/>
    </row>
    <row r="27" spans="2:15" x14ac:dyDescent="0.4">
      <c r="B27" s="244" t="s">
        <v>487</v>
      </c>
      <c r="C27" s="60"/>
      <c r="D27" s="60"/>
      <c r="E27" s="60"/>
      <c r="F27" s="60"/>
      <c r="G27" s="69"/>
    </row>
    <row r="28" spans="2:15" x14ac:dyDescent="0.4">
      <c r="B28" s="244" t="s">
        <v>488</v>
      </c>
      <c r="C28" s="60"/>
      <c r="D28" s="60"/>
      <c r="E28" s="60"/>
      <c r="F28" s="60"/>
      <c r="G28" s="69"/>
    </row>
    <row r="29" spans="2:15" x14ac:dyDescent="0.4">
      <c r="B29" s="244" t="s">
        <v>489</v>
      </c>
      <c r="C29" s="60"/>
      <c r="D29" s="60"/>
      <c r="E29" s="60"/>
      <c r="F29" s="60"/>
      <c r="G29" s="69"/>
    </row>
    <row r="30" spans="2:15" x14ac:dyDescent="0.4">
      <c r="B30" s="59"/>
      <c r="C30" s="60"/>
      <c r="D30" s="60"/>
      <c r="E30" s="60"/>
      <c r="F30" s="60"/>
      <c r="G30" s="69"/>
    </row>
    <row r="31" spans="2:15" x14ac:dyDescent="0.4">
      <c r="B31" s="59"/>
      <c r="C31" s="60"/>
      <c r="D31" s="60"/>
      <c r="E31" s="60"/>
      <c r="F31" s="60"/>
      <c r="G31" s="69"/>
    </row>
    <row r="32" spans="2:15" x14ac:dyDescent="0.4">
      <c r="B32" s="59"/>
      <c r="C32" s="60"/>
      <c r="D32" s="60"/>
      <c r="E32" s="60"/>
      <c r="F32" s="60"/>
      <c r="G32" s="69"/>
    </row>
    <row r="33" spans="2:7" x14ac:dyDescent="0.4">
      <c r="B33" s="59"/>
      <c r="C33" s="60"/>
      <c r="D33" s="60"/>
      <c r="E33" s="60"/>
      <c r="F33" s="60"/>
      <c r="G33" s="69"/>
    </row>
    <row r="34" spans="2:7" x14ac:dyDescent="0.4">
      <c r="B34" s="59"/>
      <c r="C34" s="60"/>
      <c r="D34" s="60"/>
      <c r="E34" s="60"/>
      <c r="F34" s="60"/>
      <c r="G34" s="69"/>
    </row>
    <row r="37" spans="2:7" ht="15" customHeight="1" x14ac:dyDescent="0.4">
      <c r="C37" s="58"/>
      <c r="D37" s="58"/>
      <c r="E37" s="58"/>
      <c r="F37" s="58"/>
    </row>
    <row r="38" spans="2:7" x14ac:dyDescent="0.4">
      <c r="B38" s="59"/>
      <c r="C38" s="70"/>
      <c r="D38" s="70"/>
      <c r="E38" s="70"/>
      <c r="F38" s="70"/>
      <c r="G38" s="71"/>
    </row>
    <row r="39" spans="2:7" x14ac:dyDescent="0.4">
      <c r="B39" s="59"/>
      <c r="C39" s="70"/>
      <c r="D39" s="70"/>
      <c r="E39" s="70"/>
      <c r="F39" s="70"/>
      <c r="G39" s="71"/>
    </row>
    <row r="40" spans="2:7" x14ac:dyDescent="0.4">
      <c r="B40" s="59"/>
      <c r="C40" s="70"/>
      <c r="D40" s="70"/>
      <c r="E40" s="70"/>
      <c r="F40" s="70"/>
      <c r="G40" s="71"/>
    </row>
    <row r="41" spans="2:7" x14ac:dyDescent="0.4">
      <c r="B41" s="59"/>
      <c r="C41" s="70"/>
      <c r="D41" s="70"/>
      <c r="E41" s="70"/>
      <c r="F41" s="70"/>
      <c r="G41" s="71"/>
    </row>
    <row r="42" spans="2:7" x14ac:dyDescent="0.4">
      <c r="B42" s="59"/>
      <c r="C42" s="70"/>
      <c r="D42" s="70"/>
      <c r="E42" s="70"/>
      <c r="F42" s="70"/>
      <c r="G42" s="71"/>
    </row>
    <row r="43" spans="2:7" x14ac:dyDescent="0.4">
      <c r="B43" s="59"/>
      <c r="C43" s="70"/>
      <c r="D43" s="70"/>
      <c r="E43" s="70"/>
      <c r="F43" s="70"/>
      <c r="G43" s="71"/>
    </row>
    <row r="44" spans="2:7" x14ac:dyDescent="0.4">
      <c r="B44" s="59"/>
      <c r="C44" s="70"/>
      <c r="D44" s="70"/>
      <c r="E44" s="70"/>
      <c r="F44" s="70"/>
      <c r="G44" s="71"/>
    </row>
    <row r="45" spans="2:7" x14ac:dyDescent="0.4">
      <c r="B45" s="59"/>
      <c r="C45" s="70"/>
      <c r="D45" s="70"/>
      <c r="E45" s="70"/>
      <c r="F45" s="70"/>
      <c r="G45" s="71"/>
    </row>
    <row r="46" spans="2:7" x14ac:dyDescent="0.4">
      <c r="B46" s="59"/>
      <c r="C46" s="70"/>
      <c r="D46" s="70"/>
      <c r="E46" s="70"/>
      <c r="F46" s="70"/>
      <c r="G46" s="71"/>
    </row>
    <row r="47" spans="2:7" x14ac:dyDescent="0.4">
      <c r="B47" s="59"/>
      <c r="C47" s="70"/>
      <c r="D47" s="70"/>
      <c r="E47" s="70"/>
      <c r="F47" s="70"/>
      <c r="G47" s="71"/>
    </row>
    <row r="48" spans="2:7" x14ac:dyDescent="0.4">
      <c r="B48" s="59"/>
      <c r="C48" s="70"/>
      <c r="D48" s="70"/>
      <c r="E48" s="70"/>
      <c r="F48" s="70"/>
      <c r="G48" s="7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B3C2-DA47-4D7D-92C6-B5CD1F1B1208}">
  <sheetPr codeName="Hoja13"/>
  <dimension ref="A2:R48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29.140625" style="11" customWidth="1"/>
    <col min="3" max="3" width="15.140625" style="11" hidden="1" customWidth="1"/>
    <col min="4" max="4" width="13.28515625" style="11" hidden="1" customWidth="1"/>
    <col min="5" max="5" width="14.140625" style="11" customWidth="1"/>
    <col min="6" max="6" width="13.28515625" style="11" customWidth="1"/>
    <col min="7" max="7" width="16.28515625" style="11" customWidth="1"/>
    <col min="8" max="10" width="13.28515625" style="11" customWidth="1"/>
    <col min="11" max="11" width="13.5703125" style="11" bestFit="1" customWidth="1"/>
    <col min="12" max="12" width="14.7109375" style="11" customWidth="1"/>
    <col min="13" max="13" width="13.5703125" style="11" bestFit="1" customWidth="1"/>
    <col min="14" max="16384" width="11.42578125" style="11"/>
  </cols>
  <sheetData>
    <row r="2" spans="1:18" x14ac:dyDescent="0.4">
      <c r="A2" s="10" t="s">
        <v>15</v>
      </c>
      <c r="L2" s="14"/>
      <c r="M2" s="14"/>
    </row>
    <row r="3" spans="1:18" x14ac:dyDescent="0.4">
      <c r="B3" s="45" t="s">
        <v>572</v>
      </c>
      <c r="L3" s="14"/>
      <c r="M3" s="14"/>
    </row>
    <row r="4" spans="1:18" x14ac:dyDescent="0.4">
      <c r="B4" s="13" t="s">
        <v>73</v>
      </c>
    </row>
    <row r="5" spans="1:18" ht="20.25" thickBot="1" x14ac:dyDescent="0.45">
      <c r="B5" s="13"/>
    </row>
    <row r="6" spans="1:18" ht="20.25" thickTop="1" x14ac:dyDescent="0.4">
      <c r="B6" s="28" t="s">
        <v>131</v>
      </c>
      <c r="C6" s="16">
        <v>2008</v>
      </c>
      <c r="D6" s="16">
        <v>2009</v>
      </c>
      <c r="E6" s="46">
        <v>2010</v>
      </c>
      <c r="F6" s="46">
        <v>2011</v>
      </c>
      <c r="G6" s="46">
        <v>2012</v>
      </c>
      <c r="H6" s="46">
        <v>2013</v>
      </c>
      <c r="I6" s="46">
        <v>2014</v>
      </c>
      <c r="J6" s="46">
        <v>2015</v>
      </c>
      <c r="K6" s="46">
        <v>2016</v>
      </c>
      <c r="L6" s="46">
        <v>2017</v>
      </c>
      <c r="M6" s="46">
        <v>2018</v>
      </c>
      <c r="N6" s="46">
        <v>2019</v>
      </c>
      <c r="O6" s="46">
        <v>2020</v>
      </c>
      <c r="R6" s="14"/>
    </row>
    <row r="7" spans="1:18" x14ac:dyDescent="0.4">
      <c r="A7" s="73">
        <v>1478545</v>
      </c>
      <c r="B7" s="17" t="s">
        <v>52</v>
      </c>
      <c r="C7" s="18">
        <v>4.0851648072936575</v>
      </c>
      <c r="D7" s="18">
        <v>2.5432341355707089</v>
      </c>
      <c r="E7" s="18">
        <v>9.4215457342285109</v>
      </c>
      <c r="F7" s="18">
        <v>-4.5341433258144566</v>
      </c>
      <c r="G7" s="18">
        <v>-10.191929369700771</v>
      </c>
      <c r="H7" s="18">
        <v>-0.62136092836010426</v>
      </c>
      <c r="I7" s="18">
        <v>-0.37525632773518769</v>
      </c>
      <c r="J7" s="18">
        <v>0.73075716020576642</v>
      </c>
      <c r="K7" s="18">
        <v>-7.9011088075391607</v>
      </c>
      <c r="L7" s="18">
        <v>4.6458473519905574</v>
      </c>
      <c r="M7" s="18">
        <v>3.9669170586288245</v>
      </c>
      <c r="N7" s="18">
        <v>3.9874491100210423</v>
      </c>
      <c r="O7" s="18">
        <v>5.7747359608114364</v>
      </c>
    </row>
    <row r="8" spans="1:18" x14ac:dyDescent="0.4">
      <c r="A8" s="73">
        <v>296894</v>
      </c>
      <c r="B8" s="17" t="s">
        <v>53</v>
      </c>
      <c r="C8" s="18">
        <v>18.687477685638644</v>
      </c>
      <c r="D8" s="18">
        <v>5.26965514109928</v>
      </c>
      <c r="E8" s="18">
        <v>0.88827184623057331</v>
      </c>
      <c r="F8" s="18">
        <v>-13.928762291577598</v>
      </c>
      <c r="G8" s="18">
        <v>-2.8927736539661546</v>
      </c>
      <c r="H8" s="18">
        <v>-4.7040393868188435</v>
      </c>
      <c r="I8" s="18">
        <v>0.91049077264233547</v>
      </c>
      <c r="J8" s="18">
        <v>0.44116424807593208</v>
      </c>
      <c r="K8" s="18">
        <v>2.6532327999947038</v>
      </c>
      <c r="L8" s="18">
        <v>0.9076604608271156</v>
      </c>
      <c r="M8" s="18">
        <v>8.5597517838141837</v>
      </c>
      <c r="N8" s="18">
        <v>5.5515819403604514</v>
      </c>
      <c r="O8" s="18">
        <v>-5.3440862014154966</v>
      </c>
    </row>
    <row r="9" spans="1:18" x14ac:dyDescent="0.4">
      <c r="A9" s="73">
        <v>211703</v>
      </c>
      <c r="B9" s="17" t="s">
        <v>54</v>
      </c>
      <c r="C9" s="18">
        <v>8.4906685309135899</v>
      </c>
      <c r="D9" s="18">
        <v>-1.5334511794773553</v>
      </c>
      <c r="E9" s="18">
        <v>5.2932489078335312</v>
      </c>
      <c r="F9" s="18">
        <v>-8.4022391412985513</v>
      </c>
      <c r="G9" s="18">
        <v>-10.190308959788005</v>
      </c>
      <c r="H9" s="18">
        <v>-6.2151593735323543</v>
      </c>
      <c r="I9" s="18">
        <v>-6.5889384215940812</v>
      </c>
      <c r="J9" s="18">
        <v>-7.5798895182155084</v>
      </c>
      <c r="K9" s="18">
        <v>1.7326170840584096</v>
      </c>
      <c r="L9" s="18">
        <v>13.115424661609401</v>
      </c>
      <c r="M9" s="18">
        <v>3.2539969536583495</v>
      </c>
      <c r="N9" s="18">
        <v>3.7929881721171856</v>
      </c>
      <c r="O9" s="18">
        <v>-0.99334870476122317</v>
      </c>
    </row>
    <row r="10" spans="1:18" x14ac:dyDescent="0.4">
      <c r="A10" s="73">
        <v>86794</v>
      </c>
      <c r="B10" s="17" t="s">
        <v>68</v>
      </c>
      <c r="C10" s="18">
        <v>12.202456390994769</v>
      </c>
      <c r="D10" s="18">
        <v>2.5352980438465882</v>
      </c>
      <c r="E10" s="18">
        <v>10.546397740701424</v>
      </c>
      <c r="F10" s="18">
        <v>-13.196539384880193</v>
      </c>
      <c r="G10" s="18">
        <v>-6.1543760045085474</v>
      </c>
      <c r="H10" s="18">
        <v>-3.2684245059552275</v>
      </c>
      <c r="I10" s="18">
        <v>-1.8934952059046699</v>
      </c>
      <c r="J10" s="18">
        <v>4.4565535829378335</v>
      </c>
      <c r="K10" s="18">
        <v>6.0916780722026518</v>
      </c>
      <c r="L10" s="18">
        <v>20.054352423652823</v>
      </c>
      <c r="M10" s="18">
        <v>13.234037680674341</v>
      </c>
      <c r="N10" s="18">
        <v>4.4213506744037714</v>
      </c>
      <c r="O10" s="18">
        <v>2.5744550885713862</v>
      </c>
    </row>
    <row r="11" spans="1:18" x14ac:dyDescent="0.4">
      <c r="A11" s="73">
        <v>266802</v>
      </c>
      <c r="B11" s="17" t="s">
        <v>56</v>
      </c>
      <c r="C11" s="18">
        <v>0.76123867137427759</v>
      </c>
      <c r="D11" s="18">
        <v>-11.160832189500546</v>
      </c>
      <c r="E11" s="18">
        <v>6.9392745437111909</v>
      </c>
      <c r="F11" s="18">
        <v>-4.8684035363857765</v>
      </c>
      <c r="G11" s="18">
        <v>-12.953557670145862</v>
      </c>
      <c r="H11" s="18">
        <v>-3.9797631149672568</v>
      </c>
      <c r="I11" s="18">
        <v>-4.9655797279862917</v>
      </c>
      <c r="J11" s="18">
        <v>4.7421163352228568</v>
      </c>
      <c r="K11" s="18">
        <v>-1.7611033609371445</v>
      </c>
      <c r="L11" s="18">
        <v>11.018903648796995</v>
      </c>
      <c r="M11" s="18">
        <v>-2.4960538490846744</v>
      </c>
      <c r="N11" s="18">
        <v>2.2826971832623917</v>
      </c>
      <c r="O11" s="18">
        <v>-0.93872798719254835</v>
      </c>
    </row>
    <row r="12" spans="1:18" x14ac:dyDescent="0.4">
      <c r="A12" s="73">
        <v>117464</v>
      </c>
      <c r="B12" s="17" t="s">
        <v>57</v>
      </c>
      <c r="C12" s="18">
        <v>19.858850371177553</v>
      </c>
      <c r="D12" s="18">
        <v>5.8746652840025293</v>
      </c>
      <c r="E12" s="18">
        <v>5.8955334022084767</v>
      </c>
      <c r="F12" s="18">
        <v>-10.157111181501426</v>
      </c>
      <c r="G12" s="18">
        <v>-11.036053505574085</v>
      </c>
      <c r="H12" s="18">
        <v>-12.77602523659306</v>
      </c>
      <c r="I12" s="18">
        <v>-7.4686270411733178</v>
      </c>
      <c r="J12" s="18">
        <v>1.4711081431433397</v>
      </c>
      <c r="K12" s="18">
        <v>2.5114685558329946</v>
      </c>
      <c r="L12" s="18">
        <v>2.9153803306237664</v>
      </c>
      <c r="M12" s="18">
        <v>8.117678356832922</v>
      </c>
      <c r="N12" s="18">
        <v>0.9757504793904529</v>
      </c>
      <c r="O12" s="18">
        <v>0.93439096531325627</v>
      </c>
    </row>
    <row r="13" spans="1:18" x14ac:dyDescent="0.4">
      <c r="A13" s="73">
        <v>620717</v>
      </c>
      <c r="B13" s="17" t="s">
        <v>58</v>
      </c>
      <c r="C13" s="18">
        <v>19.20778712360061</v>
      </c>
      <c r="D13" s="18">
        <v>-14.927230881297612</v>
      </c>
      <c r="E13" s="18">
        <v>-3.3817852547300196</v>
      </c>
      <c r="F13" s="18">
        <v>-5.5647630228115004</v>
      </c>
      <c r="G13" s="18">
        <v>7.5057847297064368</v>
      </c>
      <c r="H13" s="18">
        <v>-14.00350140169434</v>
      </c>
      <c r="I13" s="18">
        <v>-0.7871939736346516</v>
      </c>
      <c r="J13" s="18">
        <v>1.7784062867772672</v>
      </c>
      <c r="K13" s="18">
        <v>13.132309689307315</v>
      </c>
      <c r="L13" s="18">
        <v>12.636106316651913</v>
      </c>
      <c r="M13" s="18">
        <v>11.621593141057351</v>
      </c>
      <c r="N13" s="18">
        <v>5.0173144223040707</v>
      </c>
      <c r="O13" s="18">
        <v>-5.3000034959621631</v>
      </c>
    </row>
    <row r="14" spans="1:18" x14ac:dyDescent="0.4">
      <c r="A14" s="73">
        <v>213959</v>
      </c>
      <c r="B14" s="17" t="s">
        <v>69</v>
      </c>
      <c r="C14" s="18">
        <v>24.201833061474396</v>
      </c>
      <c r="D14" s="18">
        <v>-10.472226716991356</v>
      </c>
      <c r="E14" s="18">
        <v>7.2577255455798779</v>
      </c>
      <c r="F14" s="18">
        <v>1.64747099095145</v>
      </c>
      <c r="G14" s="18">
        <v>-11.117151085460497</v>
      </c>
      <c r="H14" s="18">
        <v>-12.619552629181902</v>
      </c>
      <c r="I14" s="18">
        <v>-4.1771529835743326</v>
      </c>
      <c r="J14" s="18">
        <v>5.21866161066733</v>
      </c>
      <c r="K14" s="18">
        <v>6.4545669384379059</v>
      </c>
      <c r="L14" s="18">
        <v>5.861105715422112</v>
      </c>
      <c r="M14" s="18">
        <v>-4.3059044540072957</v>
      </c>
      <c r="N14" s="18">
        <v>15.505914471852044</v>
      </c>
      <c r="O14" s="18">
        <v>3.1865234799587352</v>
      </c>
    </row>
    <row r="15" spans="1:18" x14ac:dyDescent="0.4">
      <c r="A15" s="73">
        <v>2908726</v>
      </c>
      <c r="B15" s="17" t="s">
        <v>59</v>
      </c>
      <c r="C15" s="18">
        <v>12.983347348633046</v>
      </c>
      <c r="D15" s="18">
        <v>-5.7479728430343949E-2</v>
      </c>
      <c r="E15" s="18">
        <v>-1.7436208455079896</v>
      </c>
      <c r="F15" s="18">
        <v>-3.8270113763619316</v>
      </c>
      <c r="G15" s="18">
        <v>-3.6312003175552374</v>
      </c>
      <c r="H15" s="18">
        <v>-1.0163122156060995</v>
      </c>
      <c r="I15" s="18">
        <v>-0.7728469654247162</v>
      </c>
      <c r="J15" s="18">
        <v>5.7534539411539045</v>
      </c>
      <c r="K15" s="18">
        <v>-0.10773309230991081</v>
      </c>
      <c r="L15" s="18">
        <v>5.5549952391002781</v>
      </c>
      <c r="M15" s="18">
        <v>7.2323423995184069</v>
      </c>
      <c r="N15" s="18">
        <v>2.3893192617905918</v>
      </c>
      <c r="O15" s="18">
        <v>0.62864123964382368</v>
      </c>
    </row>
    <row r="16" spans="1:18" x14ac:dyDescent="0.4">
      <c r="A16" s="73">
        <v>977589</v>
      </c>
      <c r="B16" s="17" t="s">
        <v>70</v>
      </c>
      <c r="C16" s="18">
        <v>13.903388847460436</v>
      </c>
      <c r="D16" s="18">
        <v>0.6107729902012291</v>
      </c>
      <c r="E16" s="18">
        <v>-3.5099276270454198</v>
      </c>
      <c r="F16" s="18">
        <v>-3.3878329599088244</v>
      </c>
      <c r="G16" s="18">
        <v>-3.4780019227012806</v>
      </c>
      <c r="H16" s="18">
        <v>-0.956508713435267</v>
      </c>
      <c r="I16" s="18">
        <v>1.2973771007382819</v>
      </c>
      <c r="J16" s="18">
        <v>0.20250120630601415</v>
      </c>
      <c r="K16" s="18">
        <v>2.4307282415630551</v>
      </c>
      <c r="L16" s="18">
        <v>4.2230834665179238</v>
      </c>
      <c r="M16" s="18">
        <v>8.5387338589664186</v>
      </c>
      <c r="N16" s="18">
        <v>7.6458295010934654</v>
      </c>
      <c r="O16" s="18">
        <v>-2.2164839572509809</v>
      </c>
    </row>
    <row r="17" spans="1:15" x14ac:dyDescent="0.4">
      <c r="A17" s="73">
        <v>128964</v>
      </c>
      <c r="B17" s="17" t="s">
        <v>61</v>
      </c>
      <c r="C17" s="18">
        <v>21.27492943767253</v>
      </c>
      <c r="D17" s="18">
        <v>-1.0824738972257211</v>
      </c>
      <c r="E17" s="18">
        <v>-1.8932440468495488</v>
      </c>
      <c r="F17" s="18">
        <v>-5.2326079365393099</v>
      </c>
      <c r="G17" s="18">
        <v>-10.710039836759666</v>
      </c>
      <c r="H17" s="18">
        <v>0.93201071384078726</v>
      </c>
      <c r="I17" s="18">
        <v>-10.506136744092757</v>
      </c>
      <c r="J17" s="18">
        <v>0.49478493233341952</v>
      </c>
      <c r="K17" s="18">
        <v>-9.0424071913813222</v>
      </c>
      <c r="L17" s="18">
        <v>7.614907300880783</v>
      </c>
      <c r="M17" s="18">
        <v>6.8640079917978918</v>
      </c>
      <c r="N17" s="18">
        <v>14.243542435424356</v>
      </c>
      <c r="O17" s="18">
        <v>-10.036606373815676</v>
      </c>
    </row>
    <row r="18" spans="1:15" x14ac:dyDescent="0.4">
      <c r="A18" s="73">
        <v>555625</v>
      </c>
      <c r="B18" s="17" t="s">
        <v>62</v>
      </c>
      <c r="C18" s="18">
        <v>5.1451968503937007</v>
      </c>
      <c r="D18" s="18">
        <v>-10.285289783007224</v>
      </c>
      <c r="E18" s="18">
        <v>1.4263772954924874</v>
      </c>
      <c r="F18" s="18">
        <v>-0.9650094713892563</v>
      </c>
      <c r="G18" s="18">
        <v>-7.3377261045717628</v>
      </c>
      <c r="H18" s="18">
        <v>-3.9232125286979338</v>
      </c>
      <c r="I18" s="18">
        <v>1.8301646465443855</v>
      </c>
      <c r="J18" s="18">
        <v>4.039775477236585</v>
      </c>
      <c r="K18" s="18">
        <v>1.4757531818914129</v>
      </c>
      <c r="L18" s="18">
        <v>13.449218874035502</v>
      </c>
      <c r="M18" s="18">
        <v>3.3359164673921602</v>
      </c>
      <c r="N18" s="18">
        <v>6.1960939655712366</v>
      </c>
      <c r="O18" s="18">
        <v>2.2876353556108517</v>
      </c>
    </row>
    <row r="19" spans="1:15" x14ac:dyDescent="0.4">
      <c r="A19" s="73">
        <v>3584130</v>
      </c>
      <c r="B19" s="17" t="s">
        <v>63</v>
      </c>
      <c r="C19" s="18">
        <v>8.5939405099703414</v>
      </c>
      <c r="D19" s="18">
        <v>0.18622107895177675</v>
      </c>
      <c r="E19" s="18">
        <v>-1.1444849407446691</v>
      </c>
      <c r="F19" s="18">
        <v>-2.3855391556638428</v>
      </c>
      <c r="G19" s="18">
        <v>-8.747024498440128</v>
      </c>
      <c r="H19" s="18">
        <v>2.725940733505219E-2</v>
      </c>
      <c r="I19" s="18">
        <v>-3.5599643977356399</v>
      </c>
      <c r="J19" s="18">
        <v>5.0839255125225593</v>
      </c>
      <c r="K19" s="18">
        <v>0.6929275650946537</v>
      </c>
      <c r="L19" s="18">
        <v>5.4150838635973271</v>
      </c>
      <c r="M19" s="18">
        <v>6.174957350481737</v>
      </c>
      <c r="N19" s="18">
        <v>4.5314408717056631</v>
      </c>
      <c r="O19" s="18">
        <v>3.7164761516196236</v>
      </c>
    </row>
    <row r="20" spans="1:15" x14ac:dyDescent="0.4">
      <c r="A20" s="73">
        <v>247556</v>
      </c>
      <c r="B20" s="17" t="s">
        <v>64</v>
      </c>
      <c r="C20" s="18">
        <v>-1.6295302880964306</v>
      </c>
      <c r="D20" s="18">
        <v>-0.8381172953572984</v>
      </c>
      <c r="E20" s="18">
        <v>6.0741838902439529</v>
      </c>
      <c r="F20" s="18">
        <v>-8.6149077294855729</v>
      </c>
      <c r="G20" s="18">
        <v>-2.7011901812185473</v>
      </c>
      <c r="H20" s="18">
        <v>-1.3163036367388337</v>
      </c>
      <c r="I20" s="18">
        <v>3.9735541308323059</v>
      </c>
      <c r="J20" s="18">
        <v>4.4811118908648995</v>
      </c>
      <c r="K20" s="18">
        <v>10.227961534050884</v>
      </c>
      <c r="L20" s="18">
        <v>4.1915455697284285</v>
      </c>
      <c r="M20" s="18">
        <v>8.0875692715874159</v>
      </c>
      <c r="N20" s="18">
        <v>6.7080835508104659</v>
      </c>
      <c r="O20" s="18">
        <v>5.4812648216455546</v>
      </c>
    </row>
    <row r="21" spans="1:15" x14ac:dyDescent="0.4">
      <c r="A21" s="73">
        <v>333872</v>
      </c>
      <c r="B21" s="17" t="s">
        <v>71</v>
      </c>
      <c r="C21" s="18">
        <v>7.4261992619926191</v>
      </c>
      <c r="D21" s="18">
        <v>8.2463907925479418</v>
      </c>
      <c r="E21" s="18">
        <v>-5.801521212230484</v>
      </c>
      <c r="F21" s="18">
        <v>4.9587251414337237</v>
      </c>
      <c r="G21" s="18">
        <v>-9.6818061033622165</v>
      </c>
      <c r="H21" s="18">
        <v>-8.5182728085609618</v>
      </c>
      <c r="I21" s="18">
        <v>-1.104496812314367</v>
      </c>
      <c r="J21" s="18">
        <v>-34.948590011318167</v>
      </c>
      <c r="K21" s="18">
        <v>51.250018379019494</v>
      </c>
      <c r="L21" s="18">
        <v>11.166017511001082</v>
      </c>
      <c r="M21" s="18">
        <v>0.40050719251453804</v>
      </c>
      <c r="N21" s="18">
        <v>3.2923101042564866</v>
      </c>
      <c r="O21" s="18">
        <v>2.9720697399228171</v>
      </c>
    </row>
    <row r="22" spans="1:15" x14ac:dyDescent="0.4">
      <c r="A22" s="73">
        <v>1216725</v>
      </c>
      <c r="B22" s="17" t="s">
        <v>65</v>
      </c>
      <c r="C22" s="18">
        <v>10.589656660297109</v>
      </c>
      <c r="D22" s="18">
        <v>0.10493678524820672</v>
      </c>
      <c r="E22" s="18">
        <v>-3.070118130579131</v>
      </c>
      <c r="F22" s="18">
        <v>7.0141617456706715</v>
      </c>
      <c r="G22" s="18">
        <v>2.4261939337636673</v>
      </c>
      <c r="H22" s="18">
        <v>-7.1840140646268482</v>
      </c>
      <c r="I22" s="18">
        <v>-1.6576864963182181</v>
      </c>
      <c r="J22" s="18">
        <v>-2.8297958015062643</v>
      </c>
      <c r="K22" s="18">
        <v>2.6404046913566628</v>
      </c>
      <c r="L22" s="18">
        <v>3.7229780139818915</v>
      </c>
      <c r="M22" s="18">
        <v>7.3991439557414465</v>
      </c>
      <c r="N22" s="18">
        <v>1.5702957103159263</v>
      </c>
      <c r="O22" s="18">
        <v>-0.85421091656044423</v>
      </c>
    </row>
    <row r="23" spans="1:15" x14ac:dyDescent="0.4">
      <c r="A23" s="73">
        <v>90204</v>
      </c>
      <c r="B23" s="17" t="s">
        <v>66</v>
      </c>
      <c r="C23" s="18">
        <v>-10.202430047448006</v>
      </c>
      <c r="D23" s="18">
        <v>5.1875902766632507</v>
      </c>
      <c r="E23" s="18">
        <v>-0.37322629484877295</v>
      </c>
      <c r="F23" s="18">
        <v>-3.6143017023031159</v>
      </c>
      <c r="G23" s="18">
        <v>-15.302443257513721</v>
      </c>
      <c r="H23" s="18">
        <v>-11.583474032064881</v>
      </c>
      <c r="I23" s="18">
        <v>16.482781132691365</v>
      </c>
      <c r="J23" s="18">
        <v>-0.2017682747411341</v>
      </c>
      <c r="K23" s="18">
        <v>-5.4601614601614603</v>
      </c>
      <c r="L23" s="18">
        <v>10.37038137103481</v>
      </c>
      <c r="M23" s="18">
        <v>-6.4747911032172114</v>
      </c>
      <c r="N23" s="18">
        <v>-2.5349964751751624</v>
      </c>
      <c r="O23" s="18">
        <v>-4.9199202893202445</v>
      </c>
    </row>
    <row r="24" spans="1:15" x14ac:dyDescent="0.4">
      <c r="A24" s="73">
        <v>6098</v>
      </c>
      <c r="B24" s="17" t="s">
        <v>67</v>
      </c>
      <c r="C24" s="18">
        <v>3.1649721220072156</v>
      </c>
      <c r="D24" s="18">
        <v>1.8597997138769671</v>
      </c>
      <c r="E24" s="18">
        <v>-44.272784019975035</v>
      </c>
      <c r="F24" s="18">
        <v>-13.413609633155978</v>
      </c>
      <c r="G24" s="18">
        <v>-2.7166882276843469</v>
      </c>
      <c r="H24" s="18">
        <v>-8.9095744680851059</v>
      </c>
      <c r="I24" s="18">
        <v>5.3649635036496353</v>
      </c>
      <c r="J24" s="19" t="s">
        <v>72</v>
      </c>
      <c r="K24" s="19" t="s">
        <v>72</v>
      </c>
      <c r="L24" s="19" t="s">
        <v>72</v>
      </c>
      <c r="M24" s="19" t="s">
        <v>72</v>
      </c>
      <c r="N24" s="19" t="s">
        <v>72</v>
      </c>
      <c r="O24" s="19" t="s">
        <v>72</v>
      </c>
    </row>
    <row r="25" spans="1:15" x14ac:dyDescent="0.4">
      <c r="A25" s="74">
        <v>13342371</v>
      </c>
      <c r="B25" s="17" t="s">
        <v>43</v>
      </c>
      <c r="C25" s="21">
        <v>10.185753341741135</v>
      </c>
      <c r="D25" s="21">
        <v>-0.81431744694652042</v>
      </c>
      <c r="E25" s="21">
        <v>4.6496712723557973E-2</v>
      </c>
      <c r="F25" s="21">
        <v>-2.7704165540205214</v>
      </c>
      <c r="G25" s="21">
        <v>-5.6096972038441102</v>
      </c>
      <c r="H25" s="21">
        <v>-2.8143422623980299</v>
      </c>
      <c r="I25" s="21">
        <v>-1.468221378782548</v>
      </c>
      <c r="J25" s="21">
        <v>2.7381458628492736</v>
      </c>
      <c r="K25" s="21">
        <v>0.66780510828924233</v>
      </c>
      <c r="L25" s="21">
        <v>6.061003023506669</v>
      </c>
      <c r="M25" s="21">
        <v>6.2733424330484056</v>
      </c>
      <c r="N25" s="21">
        <v>4.1909066505585697</v>
      </c>
      <c r="O25" s="21">
        <v>1.2591853661932286</v>
      </c>
    </row>
    <row r="26" spans="1:15" x14ac:dyDescent="0.4">
      <c r="B26" s="59"/>
      <c r="C26" s="60"/>
      <c r="D26" s="60"/>
      <c r="E26" s="60"/>
      <c r="F26" s="60"/>
      <c r="G26" s="69"/>
    </row>
    <row r="27" spans="1:15" x14ac:dyDescent="0.4">
      <c r="B27" s="244" t="s">
        <v>487</v>
      </c>
      <c r="C27" s="60"/>
      <c r="D27" s="60"/>
      <c r="E27" s="60"/>
      <c r="F27" s="60"/>
      <c r="G27" s="69"/>
    </row>
    <row r="28" spans="1:15" x14ac:dyDescent="0.4">
      <c r="B28" s="244" t="s">
        <v>476</v>
      </c>
      <c r="C28" s="60"/>
      <c r="D28" s="60"/>
      <c r="E28" s="60"/>
      <c r="F28" s="60"/>
      <c r="G28" s="69"/>
    </row>
    <row r="29" spans="1:15" x14ac:dyDescent="0.4">
      <c r="B29" s="244" t="s">
        <v>489</v>
      </c>
      <c r="C29" s="60"/>
      <c r="D29" s="60"/>
      <c r="E29" s="60"/>
      <c r="F29" s="60"/>
      <c r="G29" s="69"/>
    </row>
    <row r="30" spans="1:15" x14ac:dyDescent="0.4">
      <c r="B30" s="59"/>
      <c r="C30" s="60"/>
      <c r="D30" s="60"/>
      <c r="E30" s="60"/>
      <c r="F30" s="60"/>
      <c r="G30" s="69"/>
    </row>
    <row r="31" spans="1:15" x14ac:dyDescent="0.4">
      <c r="B31" s="59"/>
      <c r="C31" s="60"/>
      <c r="D31" s="60"/>
      <c r="E31" s="60"/>
      <c r="F31" s="60"/>
      <c r="G31" s="69"/>
    </row>
    <row r="32" spans="1:15" x14ac:dyDescent="0.4">
      <c r="C32" s="60"/>
      <c r="D32" s="60"/>
      <c r="E32" s="60"/>
      <c r="F32" s="60"/>
      <c r="G32" s="69"/>
    </row>
    <row r="33" spans="3:7" x14ac:dyDescent="0.4">
      <c r="C33" s="60"/>
      <c r="D33" s="60"/>
      <c r="E33" s="60"/>
      <c r="F33" s="60"/>
      <c r="G33" s="69"/>
    </row>
    <row r="34" spans="3:7" x14ac:dyDescent="0.4">
      <c r="C34" s="60"/>
      <c r="D34" s="60"/>
      <c r="E34" s="60"/>
      <c r="F34" s="60"/>
      <c r="G34" s="69"/>
    </row>
    <row r="37" spans="3:7" ht="15" customHeight="1" x14ac:dyDescent="0.4">
      <c r="C37" s="58"/>
      <c r="D37" s="58"/>
      <c r="E37" s="58"/>
      <c r="F37" s="58"/>
    </row>
    <row r="38" spans="3:7" x14ac:dyDescent="0.4">
      <c r="C38" s="70"/>
      <c r="D38" s="70"/>
      <c r="E38" s="70"/>
      <c r="F38" s="70"/>
      <c r="G38" s="71"/>
    </row>
    <row r="39" spans="3:7" x14ac:dyDescent="0.4">
      <c r="C39" s="70"/>
      <c r="D39" s="70"/>
      <c r="E39" s="70"/>
      <c r="F39" s="70"/>
      <c r="G39" s="71"/>
    </row>
    <row r="40" spans="3:7" x14ac:dyDescent="0.4">
      <c r="C40" s="70"/>
      <c r="D40" s="70"/>
      <c r="E40" s="70"/>
      <c r="F40" s="70"/>
      <c r="G40" s="71"/>
    </row>
    <row r="41" spans="3:7" x14ac:dyDescent="0.4">
      <c r="C41" s="70"/>
      <c r="D41" s="70"/>
      <c r="E41" s="70"/>
      <c r="F41" s="70"/>
      <c r="G41" s="71"/>
    </row>
    <row r="42" spans="3:7" x14ac:dyDescent="0.4">
      <c r="C42" s="70"/>
      <c r="D42" s="70"/>
      <c r="E42" s="70"/>
      <c r="F42" s="70"/>
      <c r="G42" s="71"/>
    </row>
    <row r="43" spans="3:7" x14ac:dyDescent="0.4">
      <c r="C43" s="70"/>
      <c r="D43" s="70"/>
      <c r="E43" s="70"/>
      <c r="F43" s="70"/>
      <c r="G43" s="71"/>
    </row>
    <row r="44" spans="3:7" x14ac:dyDescent="0.4">
      <c r="C44" s="70"/>
      <c r="D44" s="70"/>
      <c r="E44" s="70"/>
      <c r="F44" s="70"/>
      <c r="G44" s="71"/>
    </row>
    <row r="45" spans="3:7" x14ac:dyDescent="0.4">
      <c r="C45" s="70"/>
      <c r="D45" s="70"/>
      <c r="E45" s="70"/>
      <c r="F45" s="70"/>
      <c r="G45" s="71"/>
    </row>
    <row r="46" spans="3:7" x14ac:dyDescent="0.4">
      <c r="C46" s="70"/>
      <c r="D46" s="70"/>
      <c r="E46" s="70"/>
      <c r="F46" s="70"/>
      <c r="G46" s="71"/>
    </row>
    <row r="47" spans="3:7" x14ac:dyDescent="0.4">
      <c r="C47" s="70"/>
      <c r="D47" s="70"/>
      <c r="E47" s="70"/>
      <c r="F47" s="70"/>
      <c r="G47" s="71"/>
    </row>
    <row r="48" spans="3:7" x14ac:dyDescent="0.4">
      <c r="C48" s="70"/>
      <c r="D48" s="70"/>
      <c r="E48" s="70"/>
      <c r="F48" s="70"/>
      <c r="G48" s="7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F55-39D4-4A6D-9643-CEDD7C161D47}">
  <sheetPr codeName="Hoja14"/>
  <dimension ref="A2:Q48"/>
  <sheetViews>
    <sheetView showGridLines="0" zoomScaleNormal="100" workbookViewId="0">
      <selection activeCell="O7" sqref="O7:O25"/>
    </sheetView>
  </sheetViews>
  <sheetFormatPr baseColWidth="10" defaultRowHeight="19.5" x14ac:dyDescent="0.4"/>
  <cols>
    <col min="1" max="1" width="7.7109375" style="11" customWidth="1"/>
    <col min="2" max="2" width="30" style="11" customWidth="1"/>
    <col min="3" max="3" width="15.140625" style="11" hidden="1" customWidth="1"/>
    <col min="4" max="4" width="13.28515625" style="11" hidden="1" customWidth="1"/>
    <col min="5" max="15" width="10.7109375" style="11" customWidth="1"/>
    <col min="16" max="16384" width="11.42578125" style="11"/>
  </cols>
  <sheetData>
    <row r="2" spans="1:17" x14ac:dyDescent="0.4">
      <c r="A2" s="10" t="s">
        <v>16</v>
      </c>
      <c r="L2" s="14"/>
      <c r="M2" s="14"/>
    </row>
    <row r="3" spans="1:17" x14ac:dyDescent="0.4">
      <c r="B3" s="45" t="s">
        <v>572</v>
      </c>
      <c r="L3" s="14"/>
      <c r="M3" s="14"/>
    </row>
    <row r="4" spans="1:17" x14ac:dyDescent="0.4">
      <c r="B4" s="13" t="s">
        <v>74</v>
      </c>
    </row>
    <row r="5" spans="1:17" ht="20.25" thickBot="1" x14ac:dyDescent="0.45">
      <c r="B5" s="13"/>
    </row>
    <row r="6" spans="1:17" ht="20.25" thickTop="1" x14ac:dyDescent="0.4">
      <c r="B6" s="28" t="s">
        <v>131</v>
      </c>
      <c r="C6" s="16">
        <v>2008</v>
      </c>
      <c r="D6" s="16">
        <v>2009</v>
      </c>
      <c r="E6" s="46">
        <v>2010</v>
      </c>
      <c r="F6" s="46">
        <v>2011</v>
      </c>
      <c r="G6" s="46">
        <v>2012</v>
      </c>
      <c r="H6" s="46">
        <v>2013</v>
      </c>
      <c r="I6" s="46">
        <v>2014</v>
      </c>
      <c r="J6" s="46">
        <v>2015</v>
      </c>
      <c r="K6" s="46">
        <v>2016</v>
      </c>
      <c r="L6" s="46">
        <v>2017</v>
      </c>
      <c r="M6" s="46">
        <v>2018</v>
      </c>
      <c r="N6" s="46">
        <v>2019</v>
      </c>
      <c r="O6" s="46">
        <v>2020</v>
      </c>
      <c r="Q6" s="14"/>
    </row>
    <row r="7" spans="1:17" x14ac:dyDescent="0.4">
      <c r="A7" s="15"/>
      <c r="B7" s="17" t="s">
        <v>52</v>
      </c>
      <c r="C7" s="18">
        <v>1.0337968304732565</v>
      </c>
      <c r="D7" s="18">
        <v>1.1064549566291266</v>
      </c>
      <c r="E7" s="18">
        <v>1.1929108516293963</v>
      </c>
      <c r="F7" s="18">
        <v>1.1496488651862946</v>
      </c>
      <c r="G7" s="18">
        <v>1.0727409302466524</v>
      </c>
      <c r="H7" s="18">
        <v>1.0814278545492506</v>
      </c>
      <c r="I7" s="18">
        <v>1.0642742069449369</v>
      </c>
      <c r="J7" s="18">
        <v>1.0200319154502062</v>
      </c>
      <c r="K7" s="18">
        <v>0.9162708015900396</v>
      </c>
      <c r="L7" s="18">
        <v>0.91531151405278222</v>
      </c>
      <c r="M7" s="18">
        <v>0.92105607870851114</v>
      </c>
      <c r="N7" s="18">
        <v>0.92634408331814821</v>
      </c>
      <c r="O7" s="18">
        <v>1.0808179033908614</v>
      </c>
    </row>
    <row r="8" spans="1:17" x14ac:dyDescent="0.4">
      <c r="A8" s="15"/>
      <c r="B8" s="17" t="s">
        <v>53</v>
      </c>
      <c r="C8" s="18">
        <v>1.0163060745555694</v>
      </c>
      <c r="D8" s="18">
        <v>1.1194296496202851</v>
      </c>
      <c r="E8" s="18">
        <v>1.1062699320508931</v>
      </c>
      <c r="F8" s="18">
        <v>0.96532509974123981</v>
      </c>
      <c r="G8" s="18">
        <v>0.97861439939600259</v>
      </c>
      <c r="H8" s="18">
        <v>0.92909882049293135</v>
      </c>
      <c r="I8" s="18">
        <v>0.93156956533938706</v>
      </c>
      <c r="J8" s="18">
        <v>0.91896563455674818</v>
      </c>
      <c r="K8" s="18">
        <v>0.90644688271479634</v>
      </c>
      <c r="L8" s="18">
        <v>0.87721707869078924</v>
      </c>
      <c r="M8" s="18">
        <v>0.91727078321340549</v>
      </c>
      <c r="N8" s="18">
        <v>0.93</v>
      </c>
      <c r="O8" s="18">
        <v>0.96185452448334308</v>
      </c>
    </row>
    <row r="9" spans="1:17" x14ac:dyDescent="0.4">
      <c r="A9" s="15"/>
      <c r="B9" s="17" t="s">
        <v>54</v>
      </c>
      <c r="C9" s="18">
        <v>0.9703125622477955</v>
      </c>
      <c r="D9" s="18">
        <v>1.0119686561596246</v>
      </c>
      <c r="E9" s="18">
        <v>1.0474678301962568</v>
      </c>
      <c r="F9" s="18">
        <v>0.97481495994757827</v>
      </c>
      <c r="G9" s="18">
        <v>0.91688936114961928</v>
      </c>
      <c r="H9" s="18">
        <v>0.88552097507226435</v>
      </c>
      <c r="I9" s="18">
        <v>0.83093419475880836</v>
      </c>
      <c r="J9" s="18">
        <v>0.74209079134874967</v>
      </c>
      <c r="K9" s="18">
        <v>0.74375481867403914</v>
      </c>
      <c r="L9" s="18">
        <v>0.80616276304011791</v>
      </c>
      <c r="M9" s="18">
        <v>0.80740897010445034</v>
      </c>
      <c r="N9" s="18">
        <v>0.82</v>
      </c>
      <c r="O9" s="18">
        <v>0.90179224561486993</v>
      </c>
    </row>
    <row r="10" spans="1:17" x14ac:dyDescent="0.4">
      <c r="A10" s="15"/>
      <c r="B10" s="17" t="s">
        <v>68</v>
      </c>
      <c r="C10" s="18">
        <v>0.35885407247138784</v>
      </c>
      <c r="D10" s="18">
        <v>0.38434516500641464</v>
      </c>
      <c r="E10" s="18">
        <v>0.41599621814082682</v>
      </c>
      <c r="F10" s="18">
        <v>0.36297248776277602</v>
      </c>
      <c r="G10" s="18">
        <v>0.3461247964634076</v>
      </c>
      <c r="H10" s="18">
        <v>0.33543108555582812</v>
      </c>
      <c r="I10" s="18">
        <v>0.31877295330561778</v>
      </c>
      <c r="J10" s="18">
        <v>0.31558218643388164</v>
      </c>
      <c r="K10" s="18">
        <v>0.31700917757123193</v>
      </c>
      <c r="L10" s="18">
        <v>0.36133935887048935</v>
      </c>
      <c r="M10" s="18">
        <v>0.39505190407009666</v>
      </c>
      <c r="N10" s="18">
        <v>0.4</v>
      </c>
      <c r="O10" s="18">
        <v>0.51400650748409205</v>
      </c>
    </row>
    <row r="11" spans="1:17" x14ac:dyDescent="0.4">
      <c r="A11" s="15"/>
      <c r="B11" s="17" t="s">
        <v>56</v>
      </c>
      <c r="C11" s="18">
        <v>0.63723811288505827</v>
      </c>
      <c r="D11" s="18">
        <v>0.59522380925144114</v>
      </c>
      <c r="E11" s="18">
        <v>0.62580919325128137</v>
      </c>
      <c r="F11" s="18">
        <v>0.59851219339761497</v>
      </c>
      <c r="G11" s="18">
        <v>0.53946229361476572</v>
      </c>
      <c r="H11" s="18">
        <v>0.52027986761990419</v>
      </c>
      <c r="I11" s="18">
        <v>0.49149527570495155</v>
      </c>
      <c r="J11" s="18">
        <v>0.49831091074745892</v>
      </c>
      <c r="K11" s="18">
        <v>0.47266958419091071</v>
      </c>
      <c r="L11" s="18">
        <v>0.49822127267978744</v>
      </c>
      <c r="M11" s="18">
        <v>0.4701817314236385</v>
      </c>
      <c r="N11" s="18">
        <v>0.47</v>
      </c>
      <c r="O11" s="18">
        <v>0.55616332083390685</v>
      </c>
    </row>
    <row r="12" spans="1:17" x14ac:dyDescent="0.4">
      <c r="A12" s="15"/>
      <c r="B12" s="17" t="s">
        <v>57</v>
      </c>
      <c r="C12" s="18">
        <v>1.0616354997410589</v>
      </c>
      <c r="D12" s="18">
        <v>1.1716417147901079</v>
      </c>
      <c r="E12" s="18">
        <v>1.2296788462130215</v>
      </c>
      <c r="F12" s="18">
        <v>1.1235071148769527</v>
      </c>
      <c r="G12" s="18">
        <v>1.0369285493553202</v>
      </c>
      <c r="H12" s="18">
        <v>0.92755196055103739</v>
      </c>
      <c r="I12" s="18">
        <v>0.84451531556905302</v>
      </c>
      <c r="J12" s="18">
        <v>0.83828136985654544</v>
      </c>
      <c r="K12" s="18">
        <v>0.83166033151935415</v>
      </c>
      <c r="L12" s="18">
        <v>0.82420787498116377</v>
      </c>
      <c r="M12" s="18">
        <v>0.85395665933383735</v>
      </c>
      <c r="N12" s="18">
        <v>0.83</v>
      </c>
      <c r="O12" s="18">
        <v>0.93357749975634652</v>
      </c>
    </row>
    <row r="13" spans="1:17" x14ac:dyDescent="0.4">
      <c r="A13" s="15"/>
      <c r="B13" s="17" t="s">
        <v>58</v>
      </c>
      <c r="C13" s="18">
        <v>1.3098407454375176</v>
      </c>
      <c r="D13" s="18">
        <v>1.1503813122329398</v>
      </c>
      <c r="E13" s="18">
        <v>1.1064166478883892</v>
      </c>
      <c r="F13" s="18">
        <v>1.0524176194348887</v>
      </c>
      <c r="G13" s="18">
        <v>1.167930504364312</v>
      </c>
      <c r="H13" s="18">
        <v>1.0309844013807503</v>
      </c>
      <c r="I13" s="18">
        <v>1.0221689512446055</v>
      </c>
      <c r="J13" s="18">
        <v>1.00714802379961</v>
      </c>
      <c r="K13" s="18">
        <v>1.1076032919866667</v>
      </c>
      <c r="L13" s="18">
        <v>1.2169003267845808</v>
      </c>
      <c r="M13" s="18">
        <v>1.3166203502823093</v>
      </c>
      <c r="N13" s="18">
        <v>1.35</v>
      </c>
      <c r="O13" s="18">
        <v>1.3690571125556188</v>
      </c>
    </row>
    <row r="14" spans="1:17" x14ac:dyDescent="0.4">
      <c r="A14" s="15"/>
      <c r="B14" s="17" t="s">
        <v>69</v>
      </c>
      <c r="C14" s="18">
        <v>0.68100757887801977</v>
      </c>
      <c r="D14" s="18">
        <v>0.63428312106582341</v>
      </c>
      <c r="E14" s="18">
        <v>0.65926096189698014</v>
      </c>
      <c r="F14" s="18">
        <v>0.67797295071336372</v>
      </c>
      <c r="G14" s="18">
        <v>0.62495462886916464</v>
      </c>
      <c r="H14" s="18">
        <v>0.55722283500300851</v>
      </c>
      <c r="I14" s="18">
        <v>0.54602639486806803</v>
      </c>
      <c r="J14" s="18">
        <v>0.54727094850840297</v>
      </c>
      <c r="K14" s="18">
        <v>0.56432685983351338</v>
      </c>
      <c r="L14" s="18">
        <v>0.57347060516876414</v>
      </c>
      <c r="M14" s="18">
        <v>0.52978003071838475</v>
      </c>
      <c r="N14" s="18">
        <v>0.59</v>
      </c>
      <c r="O14" s="18">
        <v>0.65970756658159235</v>
      </c>
    </row>
    <row r="15" spans="1:17" x14ac:dyDescent="0.4">
      <c r="A15" s="15"/>
      <c r="B15" s="17" t="s">
        <v>59</v>
      </c>
      <c r="C15" s="18">
        <v>1.6365778294154345</v>
      </c>
      <c r="D15" s="18">
        <v>1.7013298432995199</v>
      </c>
      <c r="E15" s="18">
        <v>1.5999622023928006</v>
      </c>
      <c r="F15" s="18">
        <v>1.5603911602013179</v>
      </c>
      <c r="G15" s="18">
        <v>1.54614689231355</v>
      </c>
      <c r="H15" s="18">
        <v>1.5419328544243114</v>
      </c>
      <c r="I15" s="18">
        <v>1.5036747817686846</v>
      </c>
      <c r="J15" s="18">
        <v>1.5202703496233461</v>
      </c>
      <c r="K15" s="18">
        <v>1.4590258217723802</v>
      </c>
      <c r="L15" s="18">
        <v>1.4793362120019951</v>
      </c>
      <c r="M15" s="18">
        <v>1.5360691953625449</v>
      </c>
      <c r="N15" s="18">
        <v>1.52</v>
      </c>
      <c r="O15" s="18">
        <v>1.699729068073758</v>
      </c>
    </row>
    <row r="16" spans="1:17" x14ac:dyDescent="0.4">
      <c r="A16" s="15"/>
      <c r="B16" s="17" t="s">
        <v>70</v>
      </c>
      <c r="C16" s="18">
        <v>1.036463747546384</v>
      </c>
      <c r="D16" s="18">
        <v>1.1065738909414471</v>
      </c>
      <c r="E16" s="18">
        <v>1.0681525424192733</v>
      </c>
      <c r="F16" s="18">
        <v>1.0474355103649493</v>
      </c>
      <c r="G16" s="18">
        <v>1.0591176920830916</v>
      </c>
      <c r="H16" s="18">
        <v>1.0586448479858064</v>
      </c>
      <c r="I16" s="18">
        <v>1.0499847068085852</v>
      </c>
      <c r="J16" s="18">
        <v>1.0122788910054226</v>
      </c>
      <c r="K16" s="18">
        <v>1.0055674504095669</v>
      </c>
      <c r="L16" s="18">
        <v>1.0039427024667276</v>
      </c>
      <c r="M16" s="18">
        <v>1.058082602921697</v>
      </c>
      <c r="N16" s="18">
        <v>1.0900000000000001</v>
      </c>
      <c r="O16" s="18">
        <v>1.1802555364022651</v>
      </c>
    </row>
    <row r="17" spans="1:15" x14ac:dyDescent="0.4">
      <c r="A17" s="15"/>
      <c r="B17" s="17" t="s">
        <v>61</v>
      </c>
      <c r="C17" s="18">
        <v>0.88719646970671706</v>
      </c>
      <c r="D17" s="18">
        <v>0.90239333017074541</v>
      </c>
      <c r="E17" s="18">
        <v>0.83692443627573565</v>
      </c>
      <c r="F17" s="18">
        <v>0.81089485669739048</v>
      </c>
      <c r="G17" s="18">
        <v>0.75260060096944092</v>
      </c>
      <c r="H17" s="18">
        <v>0.75995403541168072</v>
      </c>
      <c r="I17" s="18">
        <v>0.68144239285961627</v>
      </c>
      <c r="J17" s="18">
        <v>0.65121289127151072</v>
      </c>
      <c r="K17" s="18">
        <v>0.57306546900908617</v>
      </c>
      <c r="L17" s="18">
        <v>0.58524929906194567</v>
      </c>
      <c r="M17" s="18">
        <v>0.60890228623710074</v>
      </c>
      <c r="N17" s="18">
        <v>0.67</v>
      </c>
      <c r="O17" s="18">
        <v>0.64654261905755517</v>
      </c>
    </row>
    <row r="18" spans="1:15" x14ac:dyDescent="0.4">
      <c r="A18" s="15"/>
      <c r="B18" s="17" t="s">
        <v>62</v>
      </c>
      <c r="C18" s="18">
        <v>1.0101916943928606</v>
      </c>
      <c r="D18" s="18">
        <v>0.9376490108319504</v>
      </c>
      <c r="E18" s="18">
        <v>0.93645698578069558</v>
      </c>
      <c r="F18" s="18">
        <v>0.94403795180644046</v>
      </c>
      <c r="G18" s="18">
        <v>0.90387861271901215</v>
      </c>
      <c r="H18" s="18">
        <v>0.86916564763532367</v>
      </c>
      <c r="I18" s="18">
        <v>0.88074564885954854</v>
      </c>
      <c r="J18" s="18">
        <v>0.87628339932664734</v>
      </c>
      <c r="K18" s="18">
        <v>0.86459926148183941</v>
      </c>
      <c r="L18" s="18">
        <v>0.94354809252695793</v>
      </c>
      <c r="M18" s="18">
        <v>0.94410127488600815</v>
      </c>
      <c r="N18" s="18">
        <v>0.97</v>
      </c>
      <c r="O18" s="18">
        <v>1.0856569603506803</v>
      </c>
    </row>
    <row r="19" spans="1:15" x14ac:dyDescent="0.4">
      <c r="A19" s="15"/>
      <c r="B19" s="17" t="s">
        <v>63</v>
      </c>
      <c r="C19" s="18">
        <v>2.0138372782941696</v>
      </c>
      <c r="D19" s="18">
        <v>2.0506007418624002</v>
      </c>
      <c r="E19" s="18">
        <v>1.9552901850379383</v>
      </c>
      <c r="F19" s="18">
        <v>1.8959544763856684</v>
      </c>
      <c r="G19" s="18">
        <v>1.760617549420233</v>
      </c>
      <c r="H19" s="18">
        <v>1.7831011307941624</v>
      </c>
      <c r="I19" s="18">
        <v>1.6989835680012129</v>
      </c>
      <c r="J19" s="18">
        <v>1.7042018712824829</v>
      </c>
      <c r="K19" s="18">
        <v>1.6557913381417571</v>
      </c>
      <c r="L19" s="18">
        <v>1.668520654273973</v>
      </c>
      <c r="M19" s="18">
        <v>1.6996882962538997</v>
      </c>
      <c r="N19" s="18">
        <v>1.71</v>
      </c>
      <c r="O19" s="18">
        <v>1.9641610542170302</v>
      </c>
    </row>
    <row r="20" spans="1:15" x14ac:dyDescent="0.4">
      <c r="A20" s="15"/>
      <c r="B20" s="17" t="s">
        <v>64</v>
      </c>
      <c r="C20" s="18">
        <v>0.83668285458783054</v>
      </c>
      <c r="D20" s="18">
        <v>0.87363299144040019</v>
      </c>
      <c r="E20" s="18">
        <v>0.91767766849992738</v>
      </c>
      <c r="F20" s="18">
        <v>0.85945589284562329</v>
      </c>
      <c r="G20" s="18">
        <v>0.85918196283350212</v>
      </c>
      <c r="H20" s="18">
        <v>0.84603872623782683</v>
      </c>
      <c r="I20" s="18">
        <v>0.87485607151618572</v>
      </c>
      <c r="J20" s="18">
        <v>0.85695384223048909</v>
      </c>
      <c r="K20" s="18">
        <v>0.91637081650898178</v>
      </c>
      <c r="L20" s="18">
        <v>0.91636362543119665</v>
      </c>
      <c r="M20" s="18">
        <v>0.96348612119630994</v>
      </c>
      <c r="N20" s="18">
        <v>0.99</v>
      </c>
      <c r="O20" s="18">
        <v>1.139479822686349</v>
      </c>
    </row>
    <row r="21" spans="1:15" x14ac:dyDescent="0.4">
      <c r="A21" s="15"/>
      <c r="B21" s="17" t="s">
        <v>71</v>
      </c>
      <c r="C21" s="18">
        <v>1.9641233941276286</v>
      </c>
      <c r="D21" s="18">
        <v>2.1942508517322628</v>
      </c>
      <c r="E21" s="18">
        <v>2.0347147588826933</v>
      </c>
      <c r="F21" s="18">
        <v>2.1393968173285716</v>
      </c>
      <c r="G21" s="18">
        <v>2.0060517737145362</v>
      </c>
      <c r="H21" s="18">
        <v>1.8399018852035764</v>
      </c>
      <c r="I21" s="18">
        <v>1.791776240905945</v>
      </c>
      <c r="J21" s="18">
        <v>1.6509307106519537</v>
      </c>
      <c r="K21" s="18">
        <v>1.6461401883551021</v>
      </c>
      <c r="L21" s="18">
        <v>1.7543974487405172</v>
      </c>
      <c r="M21" s="18">
        <v>1.6982084844406691</v>
      </c>
      <c r="N21" s="18">
        <v>1.67</v>
      </c>
      <c r="O21" s="18">
        <v>1.9016460224571474</v>
      </c>
    </row>
    <row r="22" spans="1:15" x14ac:dyDescent="0.4">
      <c r="A22" s="15"/>
      <c r="B22" s="17" t="s">
        <v>65</v>
      </c>
      <c r="C22" s="18">
        <v>2.0332458940830316</v>
      </c>
      <c r="D22" s="18">
        <v>2.1279942277115471</v>
      </c>
      <c r="E22" s="18">
        <v>2.0185877730318418</v>
      </c>
      <c r="F22" s="18">
        <v>2.1786849114083844</v>
      </c>
      <c r="G22" s="18">
        <v>2.2876195826430763</v>
      </c>
      <c r="H22" s="18">
        <v>2.1554246943490374</v>
      </c>
      <c r="I22" s="18">
        <v>2.0841342619254757</v>
      </c>
      <c r="J22" s="18">
        <v>1.953090066734587</v>
      </c>
      <c r="K22" s="18">
        <v>1.9408430407166652</v>
      </c>
      <c r="L22" s="18">
        <v>1.938119196886404</v>
      </c>
      <c r="M22" s="18">
        <v>2.0109752390016178</v>
      </c>
      <c r="N22" s="18">
        <v>1.97</v>
      </c>
      <c r="O22" s="18">
        <v>2.195847782026473</v>
      </c>
    </row>
    <row r="23" spans="1:15" x14ac:dyDescent="0.4">
      <c r="A23" s="15"/>
      <c r="B23" s="17" t="s">
        <v>66</v>
      </c>
      <c r="C23" s="18">
        <v>0.97887422153269499</v>
      </c>
      <c r="D23" s="18">
        <v>1.0770079043529308</v>
      </c>
      <c r="E23" s="18">
        <v>1.0640774303893292</v>
      </c>
      <c r="F23" s="18">
        <v>1.0346837914672764</v>
      </c>
      <c r="G23" s="18">
        <v>0.90747897189836313</v>
      </c>
      <c r="H23" s="18">
        <v>0.81269162484605351</v>
      </c>
      <c r="I23" s="18">
        <v>0.92856216307924222</v>
      </c>
      <c r="J23" s="18">
        <v>0.89451245962605919</v>
      </c>
      <c r="K23" s="18">
        <v>0.84015684192060236</v>
      </c>
      <c r="L23" s="18">
        <v>0.89680866006391657</v>
      </c>
      <c r="M23" s="18">
        <v>0.81645909746306478</v>
      </c>
      <c r="N23" s="18">
        <v>0.77</v>
      </c>
      <c r="O23" s="18">
        <v>0.79238439032767483</v>
      </c>
    </row>
    <row r="24" spans="1:15" x14ac:dyDescent="0.4">
      <c r="A24" s="15"/>
      <c r="B24" s="17" t="s">
        <v>67</v>
      </c>
      <c r="C24" s="18">
        <v>0.2</v>
      </c>
      <c r="D24" s="18">
        <v>0.22</v>
      </c>
      <c r="E24" s="18">
        <v>0.12</v>
      </c>
      <c r="F24" s="18">
        <v>0.11</v>
      </c>
      <c r="G24" s="18">
        <v>0.1</v>
      </c>
      <c r="H24" s="18">
        <v>0.09</v>
      </c>
      <c r="I24" s="18">
        <v>0.09</v>
      </c>
      <c r="J24" s="19">
        <v>0.09</v>
      </c>
      <c r="K24" s="19">
        <v>0.09</v>
      </c>
      <c r="L24" s="19">
        <v>0.09</v>
      </c>
      <c r="M24" s="19">
        <v>0.08</v>
      </c>
      <c r="N24" s="19" t="s">
        <v>436</v>
      </c>
      <c r="O24" s="19" t="s">
        <v>433</v>
      </c>
    </row>
    <row r="25" spans="1:15" x14ac:dyDescent="0.4">
      <c r="A25" s="20"/>
      <c r="B25" s="17" t="s">
        <v>43</v>
      </c>
      <c r="C25" s="21">
        <v>1.3514942249776611</v>
      </c>
      <c r="D25" s="21">
        <v>1.3928512342223758</v>
      </c>
      <c r="E25" s="21">
        <v>1.3599639790474398</v>
      </c>
      <c r="F25" s="21">
        <v>1.3334074413191661</v>
      </c>
      <c r="G25" s="21">
        <v>1.2984785166118868</v>
      </c>
      <c r="H25" s="21">
        <v>1.2752313916428513</v>
      </c>
      <c r="I25" s="21">
        <v>1.2421311465880225</v>
      </c>
      <c r="J25" s="21">
        <v>1.2223393869653578</v>
      </c>
      <c r="K25" s="21">
        <v>1.1904554514113339</v>
      </c>
      <c r="L25" s="21">
        <v>1.2104062560785211</v>
      </c>
      <c r="M25" s="21">
        <v>1.2432023809820887</v>
      </c>
      <c r="N25" s="21">
        <v>1.25</v>
      </c>
      <c r="O25" s="21">
        <v>1.4054245829574989</v>
      </c>
    </row>
    <row r="26" spans="1:15" x14ac:dyDescent="0.4">
      <c r="B26" s="59"/>
      <c r="C26" s="60"/>
      <c r="D26" s="60"/>
      <c r="E26" s="60"/>
      <c r="F26" s="60"/>
      <c r="G26" s="69"/>
    </row>
    <row r="27" spans="1:15" x14ac:dyDescent="0.4">
      <c r="B27" s="244" t="s">
        <v>479</v>
      </c>
      <c r="C27" s="60"/>
      <c r="D27" s="60"/>
      <c r="E27" s="60"/>
      <c r="F27" s="60"/>
      <c r="G27" s="69"/>
    </row>
    <row r="28" spans="1:15" x14ac:dyDescent="0.4">
      <c r="B28" s="244" t="s">
        <v>476</v>
      </c>
      <c r="C28" s="60"/>
      <c r="D28" s="60"/>
      <c r="E28" s="60"/>
      <c r="F28" s="60"/>
      <c r="G28" s="69"/>
    </row>
    <row r="29" spans="1:15" x14ac:dyDescent="0.4">
      <c r="B29" s="59"/>
      <c r="C29" s="60"/>
      <c r="D29" s="60"/>
      <c r="E29" s="60"/>
      <c r="F29" s="60"/>
      <c r="G29" s="69"/>
    </row>
    <row r="30" spans="1:15" x14ac:dyDescent="0.4">
      <c r="B30" s="59"/>
      <c r="C30" s="60"/>
      <c r="D30" s="60"/>
      <c r="E30" s="60"/>
      <c r="F30" s="60"/>
      <c r="G30" s="69"/>
    </row>
    <row r="31" spans="1:15" x14ac:dyDescent="0.4">
      <c r="B31" s="59"/>
      <c r="C31" s="60"/>
      <c r="D31" s="60"/>
      <c r="E31" s="60"/>
      <c r="F31" s="60"/>
      <c r="G31" s="69"/>
    </row>
    <row r="32" spans="1:15" x14ac:dyDescent="0.4">
      <c r="C32" s="60"/>
      <c r="D32" s="60"/>
      <c r="E32" s="60"/>
      <c r="F32" s="60"/>
      <c r="G32" s="69"/>
    </row>
    <row r="33" spans="3:7" x14ac:dyDescent="0.4">
      <c r="C33" s="60"/>
      <c r="D33" s="60"/>
      <c r="E33" s="60"/>
      <c r="F33" s="60"/>
      <c r="G33" s="69"/>
    </row>
    <row r="34" spans="3:7" x14ac:dyDescent="0.4">
      <c r="C34" s="60"/>
      <c r="D34" s="60"/>
      <c r="E34" s="60"/>
      <c r="F34" s="60"/>
      <c r="G34" s="69"/>
    </row>
    <row r="37" spans="3:7" ht="15" customHeight="1" x14ac:dyDescent="0.4">
      <c r="C37" s="58"/>
      <c r="D37" s="58"/>
      <c r="E37" s="58"/>
      <c r="F37" s="58"/>
    </row>
    <row r="38" spans="3:7" x14ac:dyDescent="0.4">
      <c r="C38" s="70"/>
      <c r="D38" s="70"/>
      <c r="E38" s="70"/>
      <c r="F38" s="70"/>
      <c r="G38" s="71"/>
    </row>
    <row r="39" spans="3:7" x14ac:dyDescent="0.4">
      <c r="C39" s="70"/>
      <c r="D39" s="70"/>
      <c r="E39" s="70"/>
      <c r="F39" s="70"/>
      <c r="G39" s="71"/>
    </row>
    <row r="40" spans="3:7" x14ac:dyDescent="0.4">
      <c r="C40" s="70"/>
      <c r="D40" s="70"/>
      <c r="E40" s="70"/>
      <c r="F40" s="70"/>
      <c r="G40" s="71"/>
    </row>
    <row r="41" spans="3:7" x14ac:dyDescent="0.4">
      <c r="C41" s="70"/>
      <c r="D41" s="70"/>
      <c r="E41" s="70"/>
      <c r="F41" s="70"/>
      <c r="G41" s="71"/>
    </row>
    <row r="42" spans="3:7" x14ac:dyDescent="0.4">
      <c r="C42" s="70"/>
      <c r="D42" s="70"/>
      <c r="E42" s="70"/>
      <c r="F42" s="70"/>
      <c r="G42" s="71"/>
    </row>
    <row r="43" spans="3:7" x14ac:dyDescent="0.4">
      <c r="C43" s="70"/>
      <c r="D43" s="70"/>
      <c r="E43" s="70"/>
      <c r="F43" s="70"/>
      <c r="G43" s="71"/>
    </row>
    <row r="44" spans="3:7" x14ac:dyDescent="0.4">
      <c r="C44" s="70"/>
      <c r="D44" s="70"/>
      <c r="E44" s="70"/>
      <c r="F44" s="70"/>
      <c r="G44" s="71"/>
    </row>
    <row r="45" spans="3:7" x14ac:dyDescent="0.4">
      <c r="C45" s="70"/>
      <c r="D45" s="70"/>
      <c r="E45" s="70"/>
      <c r="F45" s="70"/>
      <c r="G45" s="71"/>
    </row>
    <row r="46" spans="3:7" x14ac:dyDescent="0.4">
      <c r="C46" s="70"/>
      <c r="D46" s="70"/>
      <c r="E46" s="70"/>
      <c r="F46" s="70"/>
      <c r="G46" s="71"/>
    </row>
    <row r="47" spans="3:7" x14ac:dyDescent="0.4">
      <c r="C47" s="70"/>
      <c r="D47" s="70"/>
      <c r="E47" s="70"/>
      <c r="F47" s="70"/>
      <c r="G47" s="71"/>
    </row>
    <row r="48" spans="3:7" x14ac:dyDescent="0.4">
      <c r="C48" s="70"/>
      <c r="D48" s="70"/>
      <c r="E48" s="70"/>
      <c r="F48" s="70"/>
      <c r="G48" s="7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ADC5-6F10-466A-8AF2-9DA8E6A879EA}">
  <sheetPr codeName="Hoja15"/>
  <dimension ref="A2:R30"/>
  <sheetViews>
    <sheetView showGridLines="0" zoomScaleNormal="100" workbookViewId="0">
      <selection activeCell="O25" sqref="O25"/>
    </sheetView>
  </sheetViews>
  <sheetFormatPr baseColWidth="10" defaultRowHeight="19.5" x14ac:dyDescent="0.4"/>
  <cols>
    <col min="1" max="1" width="7.7109375" style="11" customWidth="1"/>
    <col min="2" max="2" width="28.7109375" style="11" customWidth="1"/>
    <col min="3" max="3" width="15.140625" style="11" hidden="1" customWidth="1"/>
    <col min="4" max="4" width="13.28515625" style="11" hidden="1" customWidth="1"/>
    <col min="5" max="15" width="10.7109375" style="11" customWidth="1"/>
    <col min="16" max="16384" width="11.42578125" style="11"/>
  </cols>
  <sheetData>
    <row r="2" spans="1:18" x14ac:dyDescent="0.4">
      <c r="A2" s="10" t="s">
        <v>75</v>
      </c>
      <c r="L2" s="14"/>
      <c r="M2" s="14"/>
    </row>
    <row r="3" spans="1:18" x14ac:dyDescent="0.4">
      <c r="B3" s="45" t="s">
        <v>572</v>
      </c>
      <c r="L3" s="14"/>
      <c r="M3" s="14"/>
    </row>
    <row r="4" spans="1:18" x14ac:dyDescent="0.4">
      <c r="B4" s="13" t="s">
        <v>76</v>
      </c>
    </row>
    <row r="5" spans="1:18" ht="20.25" thickBot="1" x14ac:dyDescent="0.45">
      <c r="B5" s="13"/>
    </row>
    <row r="6" spans="1:18" ht="20.25" thickTop="1" x14ac:dyDescent="0.4">
      <c r="B6" s="28" t="s">
        <v>131</v>
      </c>
      <c r="C6" s="16">
        <v>2008</v>
      </c>
      <c r="D6" s="16">
        <v>2009</v>
      </c>
      <c r="E6" s="46">
        <v>2010</v>
      </c>
      <c r="F6" s="46">
        <v>2011</v>
      </c>
      <c r="G6" s="46">
        <v>2012</v>
      </c>
      <c r="H6" s="46">
        <v>2013</v>
      </c>
      <c r="I6" s="46">
        <v>2014</v>
      </c>
      <c r="J6" s="46">
        <v>2015</v>
      </c>
      <c r="K6" s="46">
        <v>2016</v>
      </c>
      <c r="L6" s="46">
        <v>2017</v>
      </c>
      <c r="M6" s="46">
        <v>2018</v>
      </c>
      <c r="N6" s="46">
        <v>2019</v>
      </c>
      <c r="O6" s="46">
        <v>2020</v>
      </c>
      <c r="R6" s="14"/>
    </row>
    <row r="7" spans="1:18" x14ac:dyDescent="0.4">
      <c r="A7" s="15"/>
      <c r="B7" s="17" t="s">
        <v>52</v>
      </c>
      <c r="C7" s="18">
        <v>189.55863559799596</v>
      </c>
      <c r="D7" s="18">
        <v>192.14509801916137</v>
      </c>
      <c r="E7" s="18">
        <v>207.97088541292175</v>
      </c>
      <c r="F7" s="18">
        <v>197.35663168258796</v>
      </c>
      <c r="G7" s="18">
        <v>176.59980424984209</v>
      </c>
      <c r="H7" s="18">
        <v>175.41608324240181</v>
      </c>
      <c r="I7" s="18">
        <v>174.68311617021919</v>
      </c>
      <c r="J7" s="18">
        <v>175.80280188837409</v>
      </c>
      <c r="K7" s="18">
        <v>161.80454015832584</v>
      </c>
      <c r="L7" s="18">
        <v>169.34460306747715</v>
      </c>
      <c r="M7" s="18">
        <v>175.9906916578349</v>
      </c>
      <c r="N7" s="18">
        <v>182.09369254118096</v>
      </c>
      <c r="O7" s="18">
        <v>181</v>
      </c>
    </row>
    <row r="8" spans="1:18" x14ac:dyDescent="0.4">
      <c r="A8" s="15"/>
      <c r="B8" s="17" t="s">
        <v>53</v>
      </c>
      <c r="C8" s="18">
        <v>265.85867487132435</v>
      </c>
      <c r="D8" s="18">
        <v>276.25191952802322</v>
      </c>
      <c r="E8" s="18">
        <v>278.48657015184159</v>
      </c>
      <c r="F8" s="18">
        <v>239.58434054858955</v>
      </c>
      <c r="G8" s="18">
        <v>233.30200711552664</v>
      </c>
      <c r="H8" s="18">
        <v>223.36480322636967</v>
      </c>
      <c r="I8" s="18">
        <v>226.44530667738687</v>
      </c>
      <c r="J8" s="18">
        <v>228.58020492792417</v>
      </c>
      <c r="K8" s="18">
        <v>235.5372340183151</v>
      </c>
      <c r="L8" s="18">
        <v>237.85792353049371</v>
      </c>
      <c r="M8" s="18">
        <v>258.21424255529047</v>
      </c>
      <c r="N8" s="18">
        <v>270.79036970306106</v>
      </c>
      <c r="O8" s="18">
        <v>269.39999999999998</v>
      </c>
    </row>
    <row r="9" spans="1:18" x14ac:dyDescent="0.4">
      <c r="A9" s="15"/>
      <c r="B9" s="17" t="s">
        <v>54</v>
      </c>
      <c r="C9" s="18">
        <v>214.43569627320437</v>
      </c>
      <c r="D9" s="18">
        <v>210.12747612145537</v>
      </c>
      <c r="E9" s="18">
        <v>221.2736894435333</v>
      </c>
      <c r="F9" s="18">
        <v>202.87988064521531</v>
      </c>
      <c r="G9" s="18">
        <v>182.95933635071347</v>
      </c>
      <c r="H9" s="18">
        <v>172.83935518164327</v>
      </c>
      <c r="I9" s="18">
        <v>162.81046619737018</v>
      </c>
      <c r="J9" s="18">
        <v>151.91328326515287</v>
      </c>
      <c r="K9" s="18">
        <v>155.59333507551992</v>
      </c>
      <c r="L9" s="18">
        <v>177.20614435804353</v>
      </c>
      <c r="M9" s="18">
        <v>184.00163250640506</v>
      </c>
      <c r="N9" s="18">
        <v>191.75835433743219</v>
      </c>
      <c r="O9" s="18">
        <v>193.1</v>
      </c>
    </row>
    <row r="10" spans="1:18" x14ac:dyDescent="0.4">
      <c r="A10" s="15"/>
      <c r="B10" s="17" t="s">
        <v>68</v>
      </c>
      <c r="C10" s="18">
        <v>93.38306859534643</v>
      </c>
      <c r="D10" s="18">
        <v>93.307194037549394</v>
      </c>
      <c r="E10" s="18">
        <v>101.49038284726564</v>
      </c>
      <c r="F10" s="18">
        <v>87.468597552069639</v>
      </c>
      <c r="G10" s="18">
        <v>81.426431783483437</v>
      </c>
      <c r="H10" s="18">
        <v>78.169484945216112</v>
      </c>
      <c r="I10" s="18">
        <v>76.160004283916578</v>
      </c>
      <c r="J10" s="18">
        <v>78.901130611121289</v>
      </c>
      <c r="K10" s="18">
        <v>82.716684335191147</v>
      </c>
      <c r="L10" s="18">
        <v>98.044261673591095</v>
      </c>
      <c r="M10" s="18">
        <v>109.34173651599625</v>
      </c>
      <c r="N10" s="18">
        <v>112.04751598598091</v>
      </c>
      <c r="O10" s="18">
        <v>110.1</v>
      </c>
    </row>
    <row r="11" spans="1:18" x14ac:dyDescent="0.4">
      <c r="A11" s="15"/>
      <c r="B11" s="17" t="s">
        <v>56</v>
      </c>
      <c r="C11" s="18">
        <v>134.96005160785063</v>
      </c>
      <c r="D11" s="18">
        <v>117.91194804604919</v>
      </c>
      <c r="E11" s="18">
        <v>124.39725763181428</v>
      </c>
      <c r="F11" s="18">
        <v>117.15031690200267</v>
      </c>
      <c r="G11" s="18">
        <v>101.05713518467374</v>
      </c>
      <c r="H11" s="18">
        <v>96.315703104917233</v>
      </c>
      <c r="I11" s="18">
        <v>91.102674017417669</v>
      </c>
      <c r="J11" s="18">
        <v>95.003689308524883</v>
      </c>
      <c r="K11" s="18">
        <v>92.699731590617347</v>
      </c>
      <c r="L11" s="18">
        <v>101.92275953509079</v>
      </c>
      <c r="M11" s="18">
        <v>98.233160323427072</v>
      </c>
      <c r="N11" s="18">
        <v>99.031850518981258</v>
      </c>
      <c r="O11" s="18">
        <v>98</v>
      </c>
    </row>
    <row r="12" spans="1:18" x14ac:dyDescent="0.4">
      <c r="A12" s="15"/>
      <c r="B12" s="17" t="s">
        <v>57</v>
      </c>
      <c r="C12" s="18">
        <v>243.89276347472398</v>
      </c>
      <c r="D12" s="18">
        <v>254.95719697941522</v>
      </c>
      <c r="E12" s="18">
        <v>267.72251837253202</v>
      </c>
      <c r="F12" s="18">
        <v>239.73230284466263</v>
      </c>
      <c r="G12" s="18">
        <v>213.4488726625533</v>
      </c>
      <c r="H12" s="18">
        <v>186.98367819919869</v>
      </c>
      <c r="I12" s="18">
        <v>173.69677947598254</v>
      </c>
      <c r="J12" s="18">
        <v>177.06482231997654</v>
      </c>
      <c r="K12" s="18">
        <v>182.17608239124488</v>
      </c>
      <c r="L12" s="18">
        <v>187.64664062782415</v>
      </c>
      <c r="M12" s="18">
        <v>202.86382624950301</v>
      </c>
      <c r="N12" s="18">
        <v>204.52432386913387</v>
      </c>
      <c r="O12" s="18">
        <v>203.8</v>
      </c>
    </row>
    <row r="13" spans="1:18" x14ac:dyDescent="0.4">
      <c r="A13" s="15"/>
      <c r="B13" s="17" t="s">
        <v>58</v>
      </c>
      <c r="C13" s="18">
        <v>291.11934963648588</v>
      </c>
      <c r="D13" s="18">
        <v>246.93881233685892</v>
      </c>
      <c r="E13" s="18">
        <v>238.94284051894664</v>
      </c>
      <c r="F13" s="18">
        <v>226.00343752410123</v>
      </c>
      <c r="G13" s="18">
        <v>244.3504540808311</v>
      </c>
      <c r="H13" s="18">
        <v>211.86440677966101</v>
      </c>
      <c r="I13" s="18">
        <v>211.97142437538602</v>
      </c>
      <c r="J13" s="18">
        <v>217.57235078316697</v>
      </c>
      <c r="K13" s="18">
        <v>248.19470545129602</v>
      </c>
      <c r="L13" s="18">
        <v>281.94722985631398</v>
      </c>
      <c r="M13" s="18">
        <v>316.40757079102826</v>
      </c>
      <c r="N13" s="18">
        <v>333.33929877235425</v>
      </c>
      <c r="O13" s="18">
        <v>335.5</v>
      </c>
    </row>
    <row r="14" spans="1:18" x14ac:dyDescent="0.4">
      <c r="A14" s="15"/>
      <c r="B14" s="17" t="s">
        <v>69</v>
      </c>
      <c r="C14" s="18">
        <v>130.7891219138628</v>
      </c>
      <c r="D14" s="18">
        <v>115.13261844051806</v>
      </c>
      <c r="E14" s="18">
        <v>122.06215924299926</v>
      </c>
      <c r="F14" s="18">
        <v>123.32092594696853</v>
      </c>
      <c r="G14" s="18">
        <v>109.81540007764104</v>
      </c>
      <c r="H14" s="18">
        <v>96.685621149670666</v>
      </c>
      <c r="I14" s="18">
        <v>93.364222907940672</v>
      </c>
      <c r="J14" s="18">
        <v>98.884342825539562</v>
      </c>
      <c r="K14" s="18">
        <v>105.82191328282262</v>
      </c>
      <c r="L14" s="18">
        <v>112.58655680260966</v>
      </c>
      <c r="M14" s="18">
        <v>107.88716716085625</v>
      </c>
      <c r="N14" s="18">
        <v>124.10016186785697</v>
      </c>
      <c r="O14" s="18">
        <v>123.4</v>
      </c>
    </row>
    <row r="15" spans="1:18" x14ac:dyDescent="0.4">
      <c r="A15" s="15"/>
      <c r="B15" s="17" t="s">
        <v>59</v>
      </c>
      <c r="C15" s="18">
        <v>449.50217106866694</v>
      </c>
      <c r="D15" s="18">
        <v>442.23073131343921</v>
      </c>
      <c r="E15" s="18">
        <v>431.60453091287354</v>
      </c>
      <c r="F15" s="18">
        <v>413.60635307136545</v>
      </c>
      <c r="G15" s="18">
        <v>398.99449987053731</v>
      </c>
      <c r="H15" s="18">
        <v>397.74065522825458</v>
      </c>
      <c r="I15" s="18">
        <v>397.01208213794229</v>
      </c>
      <c r="J15" s="18">
        <v>420.05176500047253</v>
      </c>
      <c r="K15" s="18">
        <v>418.44896640548149</v>
      </c>
      <c r="L15" s="18">
        <v>439.68266815169341</v>
      </c>
      <c r="M15" s="18">
        <v>467.35569841531918</v>
      </c>
      <c r="N15" s="18">
        <v>472.60698959531555</v>
      </c>
      <c r="O15" s="18">
        <v>468.9</v>
      </c>
    </row>
    <row r="16" spans="1:18" x14ac:dyDescent="0.4">
      <c r="A16" s="15"/>
      <c r="B16" s="17" t="s">
        <v>70</v>
      </c>
      <c r="C16" s="18">
        <v>225.9508901313348</v>
      </c>
      <c r="D16" s="18">
        <v>224.90381982447872</v>
      </c>
      <c r="E16" s="18">
        <v>216.67727015976598</v>
      </c>
      <c r="F16" s="18">
        <v>208.7841919889199</v>
      </c>
      <c r="G16" s="18">
        <v>201.63485612798013</v>
      </c>
      <c r="H16" s="18">
        <v>201.00567362436101</v>
      </c>
      <c r="I16" s="18">
        <v>204.42313919422656</v>
      </c>
      <c r="J16" s="18">
        <v>205.50441153120255</v>
      </c>
      <c r="K16" s="18">
        <v>210.64592580507104</v>
      </c>
      <c r="L16" s="18">
        <v>219.4490962965848</v>
      </c>
      <c r="M16" s="18">
        <v>237.29573940003129</v>
      </c>
      <c r="N16" s="18">
        <v>252.82496413228122</v>
      </c>
      <c r="O16" s="18">
        <v>250.5</v>
      </c>
    </row>
    <row r="17" spans="1:15" x14ac:dyDescent="0.4">
      <c r="A17" s="15"/>
      <c r="B17" s="17" t="s">
        <v>61</v>
      </c>
      <c r="C17" s="18">
        <v>143.53324461983206</v>
      </c>
      <c r="D17" s="18">
        <v>141.32572570707165</v>
      </c>
      <c r="E17" s="18">
        <v>137.92561345860432</v>
      </c>
      <c r="F17" s="18">
        <v>130.34451760467016</v>
      </c>
      <c r="G17" s="18">
        <v>116.54266676466879</v>
      </c>
      <c r="H17" s="18">
        <v>118.0325390986371</v>
      </c>
      <c r="I17" s="18">
        <v>106.06075843361764</v>
      </c>
      <c r="J17" s="18">
        <v>107.19135731525112</v>
      </c>
      <c r="K17" s="18">
        <v>98.089492486175786</v>
      </c>
      <c r="L17" s="18">
        <v>106.33874607928465</v>
      </c>
      <c r="M17" s="18">
        <v>114.29048057296127</v>
      </c>
      <c r="N17" s="18">
        <v>131.08214273953396</v>
      </c>
      <c r="O17" s="18">
        <v>131.69999999999999</v>
      </c>
    </row>
    <row r="18" spans="1:15" x14ac:dyDescent="0.4">
      <c r="A18" s="15"/>
      <c r="B18" s="17" t="s">
        <v>62</v>
      </c>
      <c r="C18" s="18">
        <v>212.073394202343</v>
      </c>
      <c r="D18" s="18">
        <v>189.38750644089157</v>
      </c>
      <c r="E18" s="18">
        <v>191.79254983313791</v>
      </c>
      <c r="F18" s="18">
        <v>189.94851804935035</v>
      </c>
      <c r="G18" s="18">
        <v>176.38634336401705</v>
      </c>
      <c r="H18" s="18">
        <v>170.2367764407623</v>
      </c>
      <c r="I18" s="18">
        <v>174.2318930308557</v>
      </c>
      <c r="J18" s="18">
        <v>182.21783500728418</v>
      </c>
      <c r="K18" s="18">
        <v>185.73181515429303</v>
      </c>
      <c r="L18" s="18">
        <v>211.45712575709712</v>
      </c>
      <c r="M18" s="18">
        <v>218.86875921868869</v>
      </c>
      <c r="N18" s="18">
        <v>232.43704889363153</v>
      </c>
      <c r="O18" s="18">
        <v>232.6</v>
      </c>
    </row>
    <row r="19" spans="1:15" x14ac:dyDescent="0.4">
      <c r="A19" s="15"/>
      <c r="B19" s="17" t="s">
        <v>63</v>
      </c>
      <c r="C19" s="18">
        <v>625.12465478514571</v>
      </c>
      <c r="D19" s="18">
        <v>616.25255981973555</v>
      </c>
      <c r="E19" s="18">
        <v>603.78318383774842</v>
      </c>
      <c r="F19" s="18">
        <v>587.10507087352289</v>
      </c>
      <c r="G19" s="18">
        <v>534.32222847956405</v>
      </c>
      <c r="H19" s="18">
        <v>537.27001352946706</v>
      </c>
      <c r="I19" s="18">
        <v>519.44054878120494</v>
      </c>
      <c r="J19" s="18">
        <v>543.76674110106887</v>
      </c>
      <c r="K19" s="18">
        <v>543.76956020680518</v>
      </c>
      <c r="L19" s="18">
        <v>567.98836304960787</v>
      </c>
      <c r="M19" s="18">
        <v>595.56429102912375</v>
      </c>
      <c r="N19" s="18">
        <v>613.2570145305931</v>
      </c>
      <c r="O19" s="18">
        <v>607.20000000000005</v>
      </c>
    </row>
    <row r="20" spans="1:15" x14ac:dyDescent="0.4">
      <c r="A20" s="15"/>
      <c r="B20" s="17" t="s">
        <v>64</v>
      </c>
      <c r="C20" s="18">
        <v>171.5466758525663</v>
      </c>
      <c r="D20" s="18">
        <v>167.48775647930375</v>
      </c>
      <c r="E20" s="18">
        <v>175.86358178151912</v>
      </c>
      <c r="F20" s="18">
        <v>160.20866370498533</v>
      </c>
      <c r="G20" s="18">
        <v>155.8652282693792</v>
      </c>
      <c r="H20" s="18">
        <v>153.81798969897633</v>
      </c>
      <c r="I20" s="18">
        <v>159.74778536326605</v>
      </c>
      <c r="J20" s="18">
        <v>166.77709366167261</v>
      </c>
      <c r="K20" s="18">
        <v>183.24558136558088</v>
      </c>
      <c r="L20" s="18">
        <v>190.29309634632205</v>
      </c>
      <c r="M20" s="18">
        <v>204.9305521279926</v>
      </c>
      <c r="N20" s="18">
        <v>216.32831332553889</v>
      </c>
      <c r="O20" s="18">
        <v>213.7</v>
      </c>
    </row>
    <row r="21" spans="1:15" x14ac:dyDescent="0.4">
      <c r="A21" s="15"/>
      <c r="B21" s="17" t="s">
        <v>71</v>
      </c>
      <c r="C21" s="18">
        <v>581.57872974537509</v>
      </c>
      <c r="D21" s="18">
        <v>618.93488671653313</v>
      </c>
      <c r="E21" s="18">
        <v>575.95085222753994</v>
      </c>
      <c r="F21" s="18">
        <v>601.10463668665375</v>
      </c>
      <c r="G21" s="18">
        <v>542.23349713938956</v>
      </c>
      <c r="H21" s="18">
        <v>497.87761765721638</v>
      </c>
      <c r="I21" s="18">
        <v>493.16591273940531</v>
      </c>
      <c r="J21" s="18">
        <v>320.68532486290832</v>
      </c>
      <c r="K21" s="18">
        <v>483.55384798591047</v>
      </c>
      <c r="L21" s="18">
        <v>535.23036287359571</v>
      </c>
      <c r="M21" s="18">
        <v>533.06518011353432</v>
      </c>
      <c r="N21" s="18">
        <v>545.20420313196769</v>
      </c>
      <c r="O21" s="18">
        <v>540.9</v>
      </c>
    </row>
    <row r="22" spans="1:15" x14ac:dyDescent="0.4">
      <c r="A22" s="15"/>
      <c r="B22" s="17" t="s">
        <v>65</v>
      </c>
      <c r="C22" s="18">
        <v>623.11529864172303</v>
      </c>
      <c r="D22" s="18">
        <v>619.56505740359137</v>
      </c>
      <c r="E22" s="18">
        <v>598.61436063760868</v>
      </c>
      <c r="F22" s="18">
        <v>639.74302386063107</v>
      </c>
      <c r="G22" s="18">
        <v>656.47637780827745</v>
      </c>
      <c r="H22" s="18">
        <v>611.86466442489291</v>
      </c>
      <c r="I22" s="18">
        <v>603.26859505277241</v>
      </c>
      <c r="J22" s="18">
        <v>586.83366420309699</v>
      </c>
      <c r="K22" s="18">
        <v>601.74061324678451</v>
      </c>
      <c r="L22" s="18">
        <v>623.43291968964263</v>
      </c>
      <c r="M22" s="18">
        <v>668.11292907958784</v>
      </c>
      <c r="N22" s="18">
        <v>675.6020732208666</v>
      </c>
      <c r="O22" s="18">
        <v>674.5</v>
      </c>
    </row>
    <row r="23" spans="1:15" x14ac:dyDescent="0.4">
      <c r="A23" s="15"/>
      <c r="B23" s="17" t="s">
        <v>66</v>
      </c>
      <c r="C23" s="18">
        <v>256.17662685962961</v>
      </c>
      <c r="D23" s="18">
        <v>266.43755511498313</v>
      </c>
      <c r="E23" s="18">
        <v>265.3585004751663</v>
      </c>
      <c r="F23" s="18">
        <v>254.8419249338109</v>
      </c>
      <c r="G23" s="18">
        <v>216.49832386177249</v>
      </c>
      <c r="H23" s="18">
        <v>193.3875167679318</v>
      </c>
      <c r="I23" s="18">
        <v>227.23263892205463</v>
      </c>
      <c r="J23" s="18">
        <v>227.67665918666131</v>
      </c>
      <c r="K23" s="18">
        <v>215.38215490907928</v>
      </c>
      <c r="L23" s="18">
        <v>237.90149618750681</v>
      </c>
      <c r="M23" s="18">
        <v>222.2929365937278</v>
      </c>
      <c r="N23" s="18">
        <v>215.44582290477388</v>
      </c>
      <c r="O23" s="18">
        <v>214.3</v>
      </c>
    </row>
    <row r="24" spans="1:15" x14ac:dyDescent="0.4">
      <c r="A24" s="15"/>
      <c r="B24" s="17" t="s">
        <v>67</v>
      </c>
      <c r="C24" s="18">
        <v>42.94315203145478</v>
      </c>
      <c r="D24" s="18">
        <v>42.639553375964013</v>
      </c>
      <c r="E24" s="18">
        <v>22.594687622590889</v>
      </c>
      <c r="F24" s="18">
        <v>18.959903360906544</v>
      </c>
      <c r="G24" s="18">
        <v>18.028493170389641</v>
      </c>
      <c r="H24" s="18">
        <v>16.29545927621993</v>
      </c>
      <c r="I24" s="18">
        <v>17.113320173800673</v>
      </c>
      <c r="J24" s="19" t="s">
        <v>72</v>
      </c>
      <c r="K24" s="19" t="s">
        <v>72</v>
      </c>
      <c r="L24" s="19" t="s">
        <v>72</v>
      </c>
      <c r="M24" s="19" t="s">
        <v>72</v>
      </c>
      <c r="N24" s="19" t="s">
        <v>72</v>
      </c>
      <c r="O24" s="19" t="s">
        <v>72</v>
      </c>
    </row>
    <row r="25" spans="1:15" x14ac:dyDescent="0.4">
      <c r="A25" s="20"/>
      <c r="B25" s="17" t="s">
        <v>43</v>
      </c>
      <c r="C25" s="21">
        <v>321.91228094684396</v>
      </c>
      <c r="D25" s="21">
        <v>315.35263607421496</v>
      </c>
      <c r="E25" s="21">
        <v>313.30923653706355</v>
      </c>
      <c r="F25" s="21">
        <v>303.49659794108032</v>
      </c>
      <c r="G25" s="21">
        <v>286.28669602834327</v>
      </c>
      <c r="H25" s="21">
        <v>279.26366822858148</v>
      </c>
      <c r="I25" s="21">
        <v>275.98153168166192</v>
      </c>
      <c r="J25" s="21">
        <v>283.8130728690399</v>
      </c>
      <c r="K25" s="21">
        <v>285.46404668395871</v>
      </c>
      <c r="L25" s="21">
        <v>302.22602436140357</v>
      </c>
      <c r="M25" s="21">
        <v>319.83888998338375</v>
      </c>
      <c r="N25" s="21">
        <v>330.57920926956973</v>
      </c>
      <c r="O25" s="21">
        <v>328.6</v>
      </c>
    </row>
    <row r="26" spans="1:15" x14ac:dyDescent="0.4">
      <c r="B26" s="59"/>
      <c r="C26" s="60"/>
      <c r="D26" s="60"/>
      <c r="E26" s="60"/>
      <c r="F26" s="60"/>
      <c r="G26" s="69"/>
    </row>
    <row r="27" spans="1:15" x14ac:dyDescent="0.4">
      <c r="B27" s="248" t="s">
        <v>490</v>
      </c>
      <c r="C27" s="60"/>
      <c r="D27" s="60"/>
      <c r="E27" s="60"/>
      <c r="F27" s="60"/>
      <c r="G27" s="69"/>
    </row>
    <row r="28" spans="1:15" x14ac:dyDescent="0.4">
      <c r="B28" s="248" t="s">
        <v>491</v>
      </c>
      <c r="C28" s="60"/>
      <c r="D28" s="60"/>
      <c r="E28" s="60"/>
      <c r="F28" s="60"/>
      <c r="G28" s="69"/>
    </row>
    <row r="29" spans="1:15" x14ac:dyDescent="0.4">
      <c r="B29" s="248" t="s">
        <v>492</v>
      </c>
      <c r="C29" s="60"/>
      <c r="D29" s="60"/>
      <c r="E29" s="60"/>
      <c r="F29" s="60"/>
      <c r="G29" s="69"/>
    </row>
    <row r="30" spans="1:15" x14ac:dyDescent="0.4">
      <c r="B30" s="248" t="s">
        <v>493</v>
      </c>
      <c r="C30" s="60"/>
      <c r="D30" s="60"/>
      <c r="E30" s="60"/>
      <c r="F30" s="60"/>
      <c r="G30" s="6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FD71-7C79-469E-9A74-6882AC825324}">
  <sheetPr codeName="Hoja16"/>
  <dimension ref="A2:G37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5" width="14.5703125" style="11" bestFit="1" customWidth="1"/>
    <col min="6" max="6" width="13.28515625" style="11" customWidth="1"/>
    <col min="7" max="7" width="16.28515625" style="11" customWidth="1"/>
    <col min="8" max="16384" width="11.42578125" style="11"/>
  </cols>
  <sheetData>
    <row r="2" spans="1:6" x14ac:dyDescent="0.4">
      <c r="A2" s="10" t="s">
        <v>79</v>
      </c>
    </row>
    <row r="3" spans="1:6" x14ac:dyDescent="0.4">
      <c r="B3" s="45" t="s">
        <v>437</v>
      </c>
    </row>
    <row r="4" spans="1:6" x14ac:dyDescent="0.4">
      <c r="B4" s="13" t="s">
        <v>51</v>
      </c>
    </row>
    <row r="5" spans="1:6" ht="20.25" thickBot="1" x14ac:dyDescent="0.45">
      <c r="B5" s="13"/>
    </row>
    <row r="6" spans="1:6" ht="39.75" thickTop="1" x14ac:dyDescent="0.4">
      <c r="B6" s="28" t="s">
        <v>131</v>
      </c>
      <c r="C6" s="46" t="s">
        <v>37</v>
      </c>
      <c r="D6" s="46" t="s">
        <v>3</v>
      </c>
      <c r="E6" s="46" t="s">
        <v>4</v>
      </c>
      <c r="F6" s="46" t="s">
        <v>5</v>
      </c>
    </row>
    <row r="7" spans="1:6" x14ac:dyDescent="0.4">
      <c r="A7" s="15"/>
      <c r="B7" s="17" t="s">
        <v>52</v>
      </c>
      <c r="C7" s="75">
        <v>305840</v>
      </c>
      <c r="D7" s="75">
        <v>727876</v>
      </c>
      <c r="E7" s="75">
        <v>590260</v>
      </c>
      <c r="F7" s="75">
        <v>3272</v>
      </c>
    </row>
    <row r="8" spans="1:6" x14ac:dyDescent="0.4">
      <c r="A8" s="15"/>
      <c r="B8" s="17" t="s">
        <v>53</v>
      </c>
      <c r="C8" s="75">
        <v>72666</v>
      </c>
      <c r="D8" s="75">
        <v>76630</v>
      </c>
      <c r="E8" s="75">
        <v>190142</v>
      </c>
      <c r="F8" s="75" t="s">
        <v>72</v>
      </c>
    </row>
    <row r="9" spans="1:6" x14ac:dyDescent="0.4">
      <c r="A9" s="15"/>
      <c r="B9" s="17" t="s">
        <v>54</v>
      </c>
      <c r="C9" s="75">
        <v>25759</v>
      </c>
      <c r="D9" s="75">
        <v>63386</v>
      </c>
      <c r="E9" s="75">
        <v>104478</v>
      </c>
      <c r="F9" s="75">
        <v>35</v>
      </c>
    </row>
    <row r="10" spans="1:6" x14ac:dyDescent="0.4">
      <c r="A10" s="15"/>
      <c r="B10" s="17" t="s">
        <v>68</v>
      </c>
      <c r="C10" s="75">
        <v>36311</v>
      </c>
      <c r="D10" s="75" t="s">
        <v>72</v>
      </c>
      <c r="E10" s="75">
        <v>50961</v>
      </c>
      <c r="F10" s="75" t="s">
        <v>72</v>
      </c>
    </row>
    <row r="11" spans="1:6" x14ac:dyDescent="0.4">
      <c r="A11" s="15"/>
      <c r="B11" s="17" t="s">
        <v>56</v>
      </c>
      <c r="C11" s="75">
        <v>81197</v>
      </c>
      <c r="D11" s="75">
        <v>92283</v>
      </c>
      <c r="E11" s="75">
        <v>44218</v>
      </c>
      <c r="F11" s="75">
        <v>109</v>
      </c>
    </row>
    <row r="12" spans="1:6" x14ac:dyDescent="0.4">
      <c r="A12" s="15"/>
      <c r="B12" s="17" t="s">
        <v>57</v>
      </c>
      <c r="C12" s="75">
        <v>21633</v>
      </c>
      <c r="D12" s="75">
        <v>51539</v>
      </c>
      <c r="E12" s="75">
        <v>45332</v>
      </c>
      <c r="F12" s="75">
        <v>1617</v>
      </c>
    </row>
    <row r="13" spans="1:6" x14ac:dyDescent="0.4">
      <c r="A13" s="15"/>
      <c r="B13" s="17" t="s">
        <v>58</v>
      </c>
      <c r="C13" s="75">
        <v>54322</v>
      </c>
      <c r="D13" s="75">
        <v>223836</v>
      </c>
      <c r="E13" s="75">
        <v>480169</v>
      </c>
      <c r="F13" s="75">
        <v>148</v>
      </c>
    </row>
    <row r="14" spans="1:6" x14ac:dyDescent="0.4">
      <c r="A14" s="15"/>
      <c r="B14" s="17" t="s">
        <v>69</v>
      </c>
      <c r="C14" s="75">
        <v>37722</v>
      </c>
      <c r="D14" s="75">
        <v>73869</v>
      </c>
      <c r="E14" s="75">
        <v>149203</v>
      </c>
      <c r="F14" s="75">
        <v>271</v>
      </c>
    </row>
    <row r="15" spans="1:6" x14ac:dyDescent="0.4">
      <c r="A15" s="15"/>
      <c r="B15" s="17" t="s">
        <v>59</v>
      </c>
      <c r="C15" s="75">
        <v>668489</v>
      </c>
      <c r="D15" s="75">
        <v>763710</v>
      </c>
      <c r="E15" s="75">
        <v>2171137</v>
      </c>
      <c r="F15" s="75">
        <v>15920</v>
      </c>
    </row>
    <row r="16" spans="1:6" x14ac:dyDescent="0.4">
      <c r="A16" s="15"/>
      <c r="B16" s="17" t="s">
        <v>70</v>
      </c>
      <c r="C16" s="75">
        <v>139721</v>
      </c>
      <c r="D16" s="75">
        <v>524778</v>
      </c>
      <c r="E16" s="75">
        <v>571033</v>
      </c>
      <c r="F16" s="75">
        <v>480</v>
      </c>
    </row>
    <row r="17" spans="1:7" x14ac:dyDescent="0.4">
      <c r="A17" s="15"/>
      <c r="B17" s="17" t="s">
        <v>61</v>
      </c>
      <c r="C17" s="75">
        <v>29537</v>
      </c>
      <c r="D17" s="75" t="s">
        <v>72</v>
      </c>
      <c r="E17" s="75">
        <v>36051</v>
      </c>
      <c r="F17" s="75" t="s">
        <v>72</v>
      </c>
    </row>
    <row r="18" spans="1:7" x14ac:dyDescent="0.4">
      <c r="A18" s="15"/>
      <c r="B18" s="17" t="s">
        <v>62</v>
      </c>
      <c r="C18" s="75">
        <v>98462</v>
      </c>
      <c r="D18" s="75">
        <v>214458</v>
      </c>
      <c r="E18" s="75">
        <v>326081</v>
      </c>
      <c r="F18" s="75">
        <v>2679</v>
      </c>
    </row>
    <row r="19" spans="1:7" x14ac:dyDescent="0.4">
      <c r="A19" s="15"/>
      <c r="B19" s="17" t="s">
        <v>63</v>
      </c>
      <c r="C19" s="75">
        <v>1005489</v>
      </c>
      <c r="D19" s="75">
        <v>777308</v>
      </c>
      <c r="E19" s="75">
        <v>2450627</v>
      </c>
      <c r="F19" s="75">
        <v>19523</v>
      </c>
    </row>
    <row r="20" spans="1:7" x14ac:dyDescent="0.4">
      <c r="A20" s="15"/>
      <c r="B20" s="17" t="s">
        <v>64</v>
      </c>
      <c r="C20" s="75">
        <v>35694</v>
      </c>
      <c r="D20" s="75">
        <v>140339</v>
      </c>
      <c r="E20" s="75">
        <v>164983</v>
      </c>
      <c r="F20" s="75">
        <v>141</v>
      </c>
    </row>
    <row r="21" spans="1:7" x14ac:dyDescent="0.4">
      <c r="A21" s="15"/>
      <c r="B21" s="17" t="s">
        <v>71</v>
      </c>
      <c r="C21" s="75">
        <v>33479</v>
      </c>
      <c r="D21" s="75" t="s">
        <v>72</v>
      </c>
      <c r="E21" s="75">
        <v>247294</v>
      </c>
      <c r="F21" s="75" t="s">
        <v>72</v>
      </c>
    </row>
    <row r="22" spans="1:7" x14ac:dyDescent="0.4">
      <c r="A22" s="15"/>
      <c r="B22" s="17" t="s">
        <v>65</v>
      </c>
      <c r="C22" s="75">
        <v>89500</v>
      </c>
      <c r="D22" s="75">
        <v>253023</v>
      </c>
      <c r="E22" s="75">
        <v>1117876</v>
      </c>
      <c r="F22" s="75">
        <v>1118</v>
      </c>
    </row>
    <row r="23" spans="1:7" x14ac:dyDescent="0.4">
      <c r="A23" s="15"/>
      <c r="B23" s="17" t="s">
        <v>66</v>
      </c>
      <c r="C23" s="75">
        <v>17048</v>
      </c>
      <c r="D23" s="75" t="s">
        <v>72</v>
      </c>
      <c r="E23" s="75">
        <v>27292</v>
      </c>
      <c r="F23" s="75" t="s">
        <v>72</v>
      </c>
    </row>
    <row r="24" spans="1:7" x14ac:dyDescent="0.4">
      <c r="A24" s="15"/>
      <c r="B24" s="17" t="s">
        <v>67</v>
      </c>
      <c r="C24" s="75" t="s">
        <v>72</v>
      </c>
      <c r="D24" s="75" t="s">
        <v>72</v>
      </c>
      <c r="E24" s="75" t="s">
        <v>72</v>
      </c>
      <c r="F24" s="75" t="s">
        <v>72</v>
      </c>
    </row>
    <row r="25" spans="1:7" x14ac:dyDescent="0.4">
      <c r="A25" s="20"/>
      <c r="B25" s="17" t="s">
        <v>43</v>
      </c>
      <c r="C25" s="76">
        <v>2752925</v>
      </c>
      <c r="D25" s="76">
        <v>4202013</v>
      </c>
      <c r="E25" s="76">
        <v>8767460</v>
      </c>
      <c r="F25" s="76">
        <v>45734</v>
      </c>
    </row>
    <row r="26" spans="1:7" x14ac:dyDescent="0.4">
      <c r="B26" s="59"/>
      <c r="C26" s="77"/>
      <c r="D26" s="77"/>
      <c r="E26" s="77"/>
      <c r="F26" s="77"/>
    </row>
    <row r="27" spans="1:7" x14ac:dyDescent="0.4">
      <c r="B27" s="244" t="s">
        <v>477</v>
      </c>
      <c r="C27" s="60"/>
      <c r="D27" s="60"/>
      <c r="E27" s="60"/>
      <c r="F27" s="60"/>
    </row>
    <row r="28" spans="1:7" x14ac:dyDescent="0.4">
      <c r="B28" s="244" t="s">
        <v>488</v>
      </c>
      <c r="C28" s="60"/>
      <c r="D28" s="60"/>
      <c r="E28" s="60"/>
      <c r="F28" s="60"/>
    </row>
    <row r="29" spans="1:7" x14ac:dyDescent="0.4">
      <c r="B29" s="244" t="s">
        <v>492</v>
      </c>
      <c r="C29" s="60"/>
      <c r="D29" s="60"/>
      <c r="E29" s="60"/>
      <c r="F29" s="60"/>
      <c r="G29" s="69"/>
    </row>
    <row r="30" spans="1:7" x14ac:dyDescent="0.4">
      <c r="B30" s="59"/>
      <c r="C30" s="60"/>
      <c r="D30" s="60"/>
      <c r="E30" s="60"/>
      <c r="F30" s="60"/>
      <c r="G30" s="69"/>
    </row>
    <row r="31" spans="1:7" ht="36" customHeight="1" x14ac:dyDescent="0.4"/>
    <row r="37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132-95E9-49F9-8898-931CAF47459E}">
  <sheetPr codeName="Hoja17"/>
  <dimension ref="A2:G37"/>
  <sheetViews>
    <sheetView showGridLines="0" zoomScaleNormal="100" workbookViewId="0">
      <selection activeCell="O15" sqref="O15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6" width="13.28515625" style="11" customWidth="1"/>
    <col min="7" max="7" width="16.28515625" style="11" customWidth="1"/>
    <col min="8" max="16384" width="11.42578125" style="11"/>
  </cols>
  <sheetData>
    <row r="2" spans="1:6" x14ac:dyDescent="0.4">
      <c r="A2" s="10" t="s">
        <v>80</v>
      </c>
    </row>
    <row r="3" spans="1:6" x14ac:dyDescent="0.4">
      <c r="B3" s="45" t="s">
        <v>437</v>
      </c>
    </row>
    <row r="4" spans="1:6" x14ac:dyDescent="0.4">
      <c r="B4" s="13" t="s">
        <v>42</v>
      </c>
    </row>
    <row r="5" spans="1:6" ht="20.25" thickBot="1" x14ac:dyDescent="0.45">
      <c r="B5" s="13"/>
    </row>
    <row r="6" spans="1:6" ht="39.75" thickTop="1" x14ac:dyDescent="0.4">
      <c r="B6" s="28" t="s">
        <v>131</v>
      </c>
      <c r="C6" s="46" t="s">
        <v>37</v>
      </c>
      <c r="D6" s="46" t="s">
        <v>3</v>
      </c>
      <c r="E6" s="46" t="s">
        <v>4</v>
      </c>
      <c r="F6" s="46" t="s">
        <v>5</v>
      </c>
    </row>
    <row r="7" spans="1:6" x14ac:dyDescent="0.4">
      <c r="A7" s="15"/>
      <c r="B7" s="17" t="s">
        <v>52</v>
      </c>
      <c r="C7" s="75">
        <v>11.109637930564762</v>
      </c>
      <c r="D7" s="75">
        <v>17.322078727505126</v>
      </c>
      <c r="E7" s="75">
        <v>6.7323945589714693</v>
      </c>
      <c r="F7" s="75">
        <v>7.1544146586784443</v>
      </c>
    </row>
    <row r="8" spans="1:6" x14ac:dyDescent="0.4">
      <c r="A8" s="15"/>
      <c r="B8" s="17" t="s">
        <v>53</v>
      </c>
      <c r="C8" s="75">
        <v>2.6395924335025476</v>
      </c>
      <c r="D8" s="75">
        <v>1.8236497602458632</v>
      </c>
      <c r="E8" s="75">
        <v>2.1687238949479095</v>
      </c>
      <c r="F8" s="75" t="s">
        <v>72</v>
      </c>
    </row>
    <row r="9" spans="1:6" x14ac:dyDescent="0.4">
      <c r="A9" s="15"/>
      <c r="B9" s="17" t="s">
        <v>54</v>
      </c>
      <c r="C9" s="75">
        <v>0.93569566915190205</v>
      </c>
      <c r="D9" s="75">
        <v>1.5084674892724035</v>
      </c>
      <c r="E9" s="75">
        <v>1.1916564204456022</v>
      </c>
      <c r="F9" s="75">
        <v>7.6529496654567722E-2</v>
      </c>
    </row>
    <row r="10" spans="1:6" x14ac:dyDescent="0.4">
      <c r="A10" s="15"/>
      <c r="B10" s="17" t="s">
        <v>68</v>
      </c>
      <c r="C10" s="75">
        <v>1.3189970667562683</v>
      </c>
      <c r="D10" s="75" t="s">
        <v>72</v>
      </c>
      <c r="E10" s="75">
        <v>0.58125158255640741</v>
      </c>
      <c r="F10" s="75" t="s">
        <v>72</v>
      </c>
    </row>
    <row r="11" spans="1:6" x14ac:dyDescent="0.4">
      <c r="A11" s="15"/>
      <c r="B11" s="17" t="s">
        <v>56</v>
      </c>
      <c r="C11" s="75">
        <v>2.949481006565744</v>
      </c>
      <c r="D11" s="75">
        <v>2.1961616967867541</v>
      </c>
      <c r="E11" s="75">
        <v>0.50434219260766511</v>
      </c>
      <c r="F11" s="75">
        <v>0.23833471815279658</v>
      </c>
    </row>
    <row r="12" spans="1:6" x14ac:dyDescent="0.4">
      <c r="A12" s="15"/>
      <c r="B12" s="17" t="s">
        <v>57</v>
      </c>
      <c r="C12" s="75">
        <v>0.78581872008863296</v>
      </c>
      <c r="D12" s="75">
        <v>1.2265311887421577</v>
      </c>
      <c r="E12" s="75">
        <v>0.51704826711499119</v>
      </c>
      <c r="F12" s="75">
        <v>3.5356627454410288</v>
      </c>
    </row>
    <row r="13" spans="1:6" x14ac:dyDescent="0.4">
      <c r="A13" s="15"/>
      <c r="B13" s="17" t="s">
        <v>58</v>
      </c>
      <c r="C13" s="75">
        <v>1.9732466376672086</v>
      </c>
      <c r="D13" s="75">
        <v>5.326875476111093</v>
      </c>
      <c r="E13" s="75">
        <v>5.4767173160755789</v>
      </c>
      <c r="F13" s="75">
        <v>0.3236104429964578</v>
      </c>
    </row>
    <row r="14" spans="1:6" x14ac:dyDescent="0.4">
      <c r="A14" s="15"/>
      <c r="B14" s="17" t="s">
        <v>69</v>
      </c>
      <c r="C14" s="75">
        <v>1.3702516414359271</v>
      </c>
      <c r="D14" s="75">
        <v>1.757943157243921</v>
      </c>
      <c r="E14" s="75">
        <v>1.7017813597096536</v>
      </c>
      <c r="F14" s="75">
        <v>0.59255695981108147</v>
      </c>
    </row>
    <row r="15" spans="1:6" x14ac:dyDescent="0.4">
      <c r="A15" s="15"/>
      <c r="B15" s="17" t="s">
        <v>59</v>
      </c>
      <c r="C15" s="75">
        <v>24.282862773232107</v>
      </c>
      <c r="D15" s="75">
        <v>18.174860477585387</v>
      </c>
      <c r="E15" s="75">
        <v>24.763580329992951</v>
      </c>
      <c r="F15" s="75">
        <v>34.809988192591945</v>
      </c>
    </row>
    <row r="16" spans="1:6" x14ac:dyDescent="0.4">
      <c r="A16" s="15"/>
      <c r="B16" s="17" t="s">
        <v>70</v>
      </c>
      <c r="C16" s="75">
        <v>5.075365293278967</v>
      </c>
      <c r="D16" s="75">
        <v>12.488728616498806</v>
      </c>
      <c r="E16" s="75">
        <v>6.5130950126946683</v>
      </c>
      <c r="F16" s="75">
        <v>1.0495473826912145</v>
      </c>
    </row>
    <row r="17" spans="1:7" x14ac:dyDescent="0.4">
      <c r="A17" s="15"/>
      <c r="B17" s="17" t="s">
        <v>61</v>
      </c>
      <c r="C17" s="75">
        <v>1.0729315182941779</v>
      </c>
      <c r="D17" s="75" t="s">
        <v>72</v>
      </c>
      <c r="E17" s="75">
        <v>0.4111909264484811</v>
      </c>
      <c r="F17" s="75" t="s">
        <v>72</v>
      </c>
    </row>
    <row r="18" spans="1:7" x14ac:dyDescent="0.4">
      <c r="A18" s="15"/>
      <c r="B18" s="17" t="s">
        <v>62</v>
      </c>
      <c r="C18" s="75">
        <v>3.5766321276460489</v>
      </c>
      <c r="D18" s="75">
        <v>5.1036967282109789</v>
      </c>
      <c r="E18" s="75">
        <v>3.7192185650119876</v>
      </c>
      <c r="F18" s="75">
        <v>5.8577863296453403</v>
      </c>
    </row>
    <row r="19" spans="1:7" x14ac:dyDescent="0.4">
      <c r="A19" s="15"/>
      <c r="B19" s="17" t="s">
        <v>63</v>
      </c>
      <c r="C19" s="75">
        <v>36.524387696722577</v>
      </c>
      <c r="D19" s="75">
        <v>18.498467282228777</v>
      </c>
      <c r="E19" s="75">
        <v>27.951390710650521</v>
      </c>
      <c r="F19" s="75">
        <v>42.688153233917873</v>
      </c>
    </row>
    <row r="20" spans="1:7" x14ac:dyDescent="0.4">
      <c r="A20" s="15"/>
      <c r="B20" s="17" t="s">
        <v>64</v>
      </c>
      <c r="C20" s="75">
        <v>1.2965845418963466</v>
      </c>
      <c r="D20" s="75">
        <v>3.3398040415391383</v>
      </c>
      <c r="E20" s="75">
        <v>1.8817650722101953</v>
      </c>
      <c r="F20" s="75">
        <v>0.30830454366554422</v>
      </c>
    </row>
    <row r="21" spans="1:7" x14ac:dyDescent="0.4">
      <c r="A21" s="15"/>
      <c r="B21" s="17" t="s">
        <v>71</v>
      </c>
      <c r="C21" s="75">
        <v>1.2161246673992208</v>
      </c>
      <c r="D21" s="75" t="s">
        <v>72</v>
      </c>
      <c r="E21" s="75">
        <v>2.8205888592591242</v>
      </c>
      <c r="F21" s="75" t="s">
        <v>72</v>
      </c>
    </row>
    <row r="22" spans="1:7" x14ac:dyDescent="0.4">
      <c r="A22" s="15"/>
      <c r="B22" s="17" t="s">
        <v>65</v>
      </c>
      <c r="C22" s="75">
        <v>3.2510874796807032</v>
      </c>
      <c r="D22" s="75">
        <v>6.0214711377618304</v>
      </c>
      <c r="E22" s="75">
        <v>12.750283434426846</v>
      </c>
      <c r="F22" s="75">
        <v>2.4445707788516202</v>
      </c>
    </row>
    <row r="23" spans="1:7" x14ac:dyDescent="0.4">
      <c r="A23" s="15"/>
      <c r="B23" s="17" t="s">
        <v>66</v>
      </c>
      <c r="C23" s="75">
        <v>0.6192685961295713</v>
      </c>
      <c r="D23" s="75" t="s">
        <v>72</v>
      </c>
      <c r="E23" s="75">
        <v>0.31128741961754031</v>
      </c>
      <c r="F23" s="75" t="s">
        <v>72</v>
      </c>
    </row>
    <row r="24" spans="1:7" x14ac:dyDescent="0.4">
      <c r="A24" s="15"/>
      <c r="B24" s="17" t="s">
        <v>67</v>
      </c>
      <c r="C24" s="75" t="s">
        <v>72</v>
      </c>
      <c r="D24" s="75" t="s">
        <v>72</v>
      </c>
      <c r="E24" s="75" t="s">
        <v>72</v>
      </c>
      <c r="F24" s="75" t="s">
        <v>72</v>
      </c>
    </row>
    <row r="25" spans="1:7" x14ac:dyDescent="0.4">
      <c r="A25" s="20"/>
      <c r="B25" s="17" t="s">
        <v>43</v>
      </c>
      <c r="C25" s="76">
        <v>100</v>
      </c>
      <c r="D25" s="76">
        <v>100</v>
      </c>
      <c r="E25" s="76">
        <v>100</v>
      </c>
      <c r="F25" s="76">
        <v>100</v>
      </c>
    </row>
    <row r="26" spans="1:7" x14ac:dyDescent="0.4">
      <c r="B26" s="59"/>
      <c r="C26" s="60"/>
      <c r="D26" s="60"/>
      <c r="E26" s="60"/>
      <c r="F26" s="60"/>
    </row>
    <row r="27" spans="1:7" x14ac:dyDescent="0.4">
      <c r="B27" s="244" t="s">
        <v>477</v>
      </c>
      <c r="C27" s="60"/>
      <c r="D27" s="60"/>
      <c r="E27" s="60"/>
      <c r="F27" s="60"/>
    </row>
    <row r="28" spans="1:7" x14ac:dyDescent="0.4">
      <c r="B28" s="244" t="s">
        <v>476</v>
      </c>
      <c r="C28" s="60"/>
      <c r="D28" s="60"/>
      <c r="E28" s="60"/>
      <c r="F28" s="60"/>
    </row>
    <row r="29" spans="1:7" x14ac:dyDescent="0.4">
      <c r="B29" s="244" t="s">
        <v>492</v>
      </c>
      <c r="C29" s="60"/>
      <c r="D29" s="60"/>
      <c r="E29" s="60"/>
      <c r="F29" s="60"/>
      <c r="G29" s="69"/>
    </row>
    <row r="30" spans="1:7" x14ac:dyDescent="0.4">
      <c r="B30" s="59"/>
      <c r="C30" s="60"/>
      <c r="D30" s="60"/>
      <c r="E30" s="60"/>
      <c r="F30" s="60"/>
      <c r="G30" s="69"/>
    </row>
    <row r="31" spans="1:7" ht="36" customHeight="1" x14ac:dyDescent="0.4"/>
    <row r="37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4C-34F3-4C46-96AA-8B33EDF7EBA6}">
  <sheetPr codeName="Hoja18"/>
  <dimension ref="A2:J37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16384" width="11.42578125" style="11"/>
  </cols>
  <sheetData>
    <row r="2" spans="1:10" x14ac:dyDescent="0.4">
      <c r="A2" s="10" t="s">
        <v>81</v>
      </c>
    </row>
    <row r="3" spans="1:10" x14ac:dyDescent="0.4">
      <c r="B3" s="45" t="s">
        <v>460</v>
      </c>
    </row>
    <row r="4" spans="1:10" x14ac:dyDescent="0.4">
      <c r="B4" s="13" t="s">
        <v>40</v>
      </c>
    </row>
    <row r="5" spans="1:10" ht="20.25" thickBot="1" x14ac:dyDescent="0.45">
      <c r="J5" s="14"/>
    </row>
    <row r="6" spans="1:10" ht="20.25" thickTop="1" x14ac:dyDescent="0.4">
      <c r="B6" s="78"/>
      <c r="C6" s="16">
        <v>2009</v>
      </c>
      <c r="D6" s="16">
        <v>2019</v>
      </c>
    </row>
    <row r="7" spans="1:10" x14ac:dyDescent="0.4">
      <c r="A7" s="79"/>
      <c r="B7" s="80" t="s">
        <v>101</v>
      </c>
      <c r="C7" s="18">
        <v>3.39528075070776</v>
      </c>
      <c r="D7" s="18">
        <v>3.3875823106654201</v>
      </c>
      <c r="E7" s="59"/>
    </row>
    <row r="8" spans="1:10" x14ac:dyDescent="0.4">
      <c r="A8" s="79"/>
      <c r="B8" s="80" t="s">
        <v>95</v>
      </c>
      <c r="C8" s="18">
        <v>3.1958983178512699</v>
      </c>
      <c r="D8" s="18">
        <v>3.1989933489765101</v>
      </c>
      <c r="E8" s="59"/>
    </row>
    <row r="9" spans="1:10" x14ac:dyDescent="0.4">
      <c r="A9" s="79"/>
      <c r="B9" s="80" t="s">
        <v>90</v>
      </c>
      <c r="C9" s="18">
        <v>2.7426625588270199</v>
      </c>
      <c r="D9" s="18">
        <v>3.1900207303460402</v>
      </c>
      <c r="E9" s="59"/>
    </row>
    <row r="10" spans="1:10" x14ac:dyDescent="0.4">
      <c r="A10" s="79"/>
      <c r="B10" s="80" t="s">
        <v>85</v>
      </c>
      <c r="C10" s="18">
        <v>1.9985984469776601</v>
      </c>
      <c r="D10" s="18">
        <v>3.1720585728453199</v>
      </c>
      <c r="E10" s="59"/>
    </row>
    <row r="11" spans="1:10" x14ac:dyDescent="0.4">
      <c r="A11" s="79"/>
      <c r="B11" s="80" t="s">
        <v>82</v>
      </c>
      <c r="C11" s="18">
        <v>2.5967367765524201</v>
      </c>
      <c r="D11" s="19">
        <v>3.12927705163158</v>
      </c>
      <c r="E11" s="59"/>
    </row>
    <row r="12" spans="1:10" x14ac:dyDescent="0.4">
      <c r="A12" s="79"/>
      <c r="B12" s="80" t="s">
        <v>103</v>
      </c>
      <c r="C12" s="18">
        <v>2.8126992361788399</v>
      </c>
      <c r="D12" s="19">
        <v>3.0674757033775499</v>
      </c>
      <c r="E12" s="59"/>
    </row>
    <row r="13" spans="1:10" x14ac:dyDescent="0.4">
      <c r="A13" s="79"/>
      <c r="B13" s="17" t="s">
        <v>87</v>
      </c>
      <c r="C13" s="18">
        <v>3.0551420598029999</v>
      </c>
      <c r="D13" s="19">
        <v>2.9121600931409501</v>
      </c>
      <c r="E13" s="59"/>
    </row>
    <row r="14" spans="1:10" x14ac:dyDescent="0.4">
      <c r="A14" s="79"/>
      <c r="B14" s="80" t="s">
        <v>88</v>
      </c>
      <c r="C14" s="18">
        <v>3.7340216894914402</v>
      </c>
      <c r="D14" s="19">
        <v>2.7949188590740901</v>
      </c>
      <c r="E14" s="59"/>
    </row>
    <row r="15" spans="1:10" x14ac:dyDescent="0.4">
      <c r="A15" s="79"/>
      <c r="B15" s="80" t="s">
        <v>89</v>
      </c>
      <c r="C15" s="18">
        <v>2.2120651800072499</v>
      </c>
      <c r="D15" s="18">
        <v>2.1962541680358201</v>
      </c>
      <c r="E15" s="59"/>
    </row>
    <row r="16" spans="1:10" x14ac:dyDescent="0.4">
      <c r="A16" s="79"/>
      <c r="B16" s="80" t="s">
        <v>97</v>
      </c>
      <c r="C16" s="18">
        <v>1.6657010892353601</v>
      </c>
      <c r="D16" s="19">
        <v>2.1843540719877499</v>
      </c>
      <c r="E16" s="59"/>
    </row>
    <row r="17" spans="1:5" x14ac:dyDescent="0.4">
      <c r="A17" s="79"/>
      <c r="B17" s="17" t="s">
        <v>98</v>
      </c>
      <c r="C17" s="18">
        <v>1.72472010281324</v>
      </c>
      <c r="D17" s="19">
        <v>2.1530239137696401</v>
      </c>
      <c r="E17" s="59"/>
    </row>
    <row r="18" spans="1:5" x14ac:dyDescent="0.4">
      <c r="A18" s="79"/>
      <c r="B18" s="80" t="s">
        <v>438</v>
      </c>
      <c r="C18" s="18">
        <v>1.8583119590519701</v>
      </c>
      <c r="D18" s="18">
        <v>2.1150750446001298</v>
      </c>
      <c r="E18" s="59"/>
    </row>
    <row r="19" spans="1:5" x14ac:dyDescent="0.4">
      <c r="A19" s="79"/>
      <c r="B19" s="80" t="s">
        <v>100</v>
      </c>
      <c r="C19" s="18">
        <v>1.8118411843215401</v>
      </c>
      <c r="D19" s="19">
        <v>2.0472119902826802</v>
      </c>
      <c r="E19" s="59"/>
    </row>
    <row r="20" spans="1:5" x14ac:dyDescent="0.4">
      <c r="A20" s="79"/>
      <c r="B20" s="17" t="s">
        <v>86</v>
      </c>
      <c r="C20" s="18">
        <v>1.28655796748872</v>
      </c>
      <c r="D20" s="18">
        <v>1.9416565147017499</v>
      </c>
      <c r="E20" s="59"/>
    </row>
    <row r="21" spans="1:5" x14ac:dyDescent="0.4">
      <c r="A21" s="79"/>
      <c r="B21" s="80" t="s">
        <v>102</v>
      </c>
      <c r="C21" s="18">
        <v>1.67022169009882</v>
      </c>
      <c r="D21" s="19">
        <v>1.75593959203476</v>
      </c>
      <c r="E21" s="59"/>
    </row>
    <row r="22" spans="1:5" x14ac:dyDescent="0.4">
      <c r="A22" s="79"/>
      <c r="B22" s="80" t="s">
        <v>83</v>
      </c>
      <c r="C22" s="18">
        <v>1.38893842710697</v>
      </c>
      <c r="D22" s="18">
        <v>1.6112826108382901</v>
      </c>
      <c r="E22" s="59"/>
    </row>
    <row r="23" spans="1:5" x14ac:dyDescent="0.4">
      <c r="A23" s="79"/>
      <c r="B23" s="17" t="s">
        <v>92</v>
      </c>
      <c r="C23" s="18">
        <v>1.1306815141008499</v>
      </c>
      <c r="D23" s="19">
        <v>1.4775686568784401</v>
      </c>
      <c r="E23" s="59"/>
    </row>
    <row r="24" spans="1:5" x14ac:dyDescent="0.4">
      <c r="A24" s="15"/>
      <c r="B24" s="17" t="s">
        <v>94</v>
      </c>
      <c r="C24" s="18">
        <v>1.2178746644726499</v>
      </c>
      <c r="D24" s="18">
        <v>1.4662489534136101</v>
      </c>
      <c r="E24" s="59"/>
    </row>
    <row r="25" spans="1:5" x14ac:dyDescent="0.4">
      <c r="A25" s="20"/>
      <c r="B25" s="80" t="s">
        <v>84</v>
      </c>
      <c r="C25" s="18">
        <v>1.58001139881778</v>
      </c>
      <c r="D25" s="19">
        <v>1.3983987574438499</v>
      </c>
      <c r="E25" s="59"/>
    </row>
    <row r="26" spans="1:5" x14ac:dyDescent="0.4">
      <c r="B26" s="17" t="s">
        <v>91</v>
      </c>
      <c r="C26" s="18">
        <v>0.62556891428918004</v>
      </c>
      <c r="D26" s="18">
        <v>1.27452997891387</v>
      </c>
      <c r="E26" s="59"/>
    </row>
    <row r="27" spans="1:5" x14ac:dyDescent="0.4">
      <c r="B27" s="80" t="s">
        <v>78</v>
      </c>
      <c r="C27" s="18">
        <v>1.36363621655945</v>
      </c>
      <c r="D27" s="18">
        <v>1.2509921495663501</v>
      </c>
      <c r="E27" s="59"/>
    </row>
    <row r="28" spans="1:5" x14ac:dyDescent="0.4">
      <c r="B28" s="80" t="s">
        <v>93</v>
      </c>
      <c r="C28" s="18">
        <v>1.6111809998676601</v>
      </c>
      <c r="D28" s="18">
        <v>1.22823707382328</v>
      </c>
      <c r="E28" s="59"/>
    </row>
    <row r="29" spans="1:5" x14ac:dyDescent="0.4">
      <c r="B29" s="80" t="s">
        <v>96</v>
      </c>
      <c r="C29" s="18">
        <v>1.67749709903721</v>
      </c>
      <c r="D29" s="18">
        <v>1.1327794474794599</v>
      </c>
      <c r="E29" s="59"/>
    </row>
    <row r="30" spans="1:5" x14ac:dyDescent="0.4">
      <c r="B30" s="17" t="s">
        <v>52</v>
      </c>
      <c r="C30" s="18">
        <v>1.1064549566291266</v>
      </c>
      <c r="D30" s="18">
        <v>0.92634408331814821</v>
      </c>
      <c r="E30" s="59"/>
    </row>
    <row r="31" spans="1:5" x14ac:dyDescent="0.4">
      <c r="B31" s="17" t="s">
        <v>99</v>
      </c>
      <c r="C31" s="33">
        <v>0.47272306196630998</v>
      </c>
      <c r="D31" s="33">
        <v>0.82703492901259001</v>
      </c>
    </row>
    <row r="33" spans="2:2" x14ac:dyDescent="0.4">
      <c r="B33" s="244" t="s">
        <v>494</v>
      </c>
    </row>
    <row r="34" spans="2:2" x14ac:dyDescent="0.4">
      <c r="B34" s="244" t="s">
        <v>476</v>
      </c>
    </row>
    <row r="37" spans="2:2" ht="15" customHeight="1" x14ac:dyDescent="0.4"/>
  </sheetData>
  <sortState xmlns:xlrd2="http://schemas.microsoft.com/office/spreadsheetml/2017/richdata2"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E4C6-BC22-4A51-BC94-DD919F96A951}">
  <sheetPr codeName="Hoja19"/>
  <dimension ref="A2:G37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16384" width="11.42578125" style="11"/>
  </cols>
  <sheetData>
    <row r="2" spans="1:7" x14ac:dyDescent="0.4">
      <c r="A2" s="10" t="s">
        <v>111</v>
      </c>
    </row>
    <row r="3" spans="1:7" x14ac:dyDescent="0.4">
      <c r="B3" s="45" t="s">
        <v>459</v>
      </c>
    </row>
    <row r="4" spans="1:7" x14ac:dyDescent="0.4">
      <c r="B4" s="13" t="s">
        <v>40</v>
      </c>
    </row>
    <row r="5" spans="1:7" ht="20.25" thickBot="1" x14ac:dyDescent="0.45">
      <c r="B5" s="13"/>
      <c r="G5" s="14"/>
    </row>
    <row r="6" spans="1:7" ht="20.25" thickTop="1" x14ac:dyDescent="0.4">
      <c r="B6" s="78"/>
      <c r="C6" s="16">
        <v>2009</v>
      </c>
      <c r="D6" s="16">
        <v>2019</v>
      </c>
    </row>
    <row r="7" spans="1:7" x14ac:dyDescent="0.4">
      <c r="A7" s="15"/>
      <c r="B7" s="17" t="s">
        <v>103</v>
      </c>
      <c r="C7" s="18">
        <v>2.8</v>
      </c>
      <c r="D7" s="19">
        <v>3.0674757033775499</v>
      </c>
    </row>
    <row r="8" spans="1:7" x14ac:dyDescent="0.4">
      <c r="A8" s="15"/>
      <c r="B8" s="81" t="s">
        <v>84</v>
      </c>
      <c r="C8" s="56">
        <v>1.58</v>
      </c>
      <c r="D8" s="56">
        <v>1.4000000000000001</v>
      </c>
    </row>
    <row r="9" spans="1:7" x14ac:dyDescent="0.4">
      <c r="A9" s="15"/>
      <c r="B9" s="82" t="s">
        <v>104</v>
      </c>
      <c r="C9" s="18">
        <v>1.1200000000000001</v>
      </c>
      <c r="D9" s="19">
        <v>1.1599999999999999</v>
      </c>
    </row>
    <row r="10" spans="1:7" x14ac:dyDescent="0.4">
      <c r="A10" s="15"/>
      <c r="B10" s="17" t="s">
        <v>78</v>
      </c>
      <c r="C10" s="18">
        <v>1.36</v>
      </c>
      <c r="D10" s="19">
        <v>1.25</v>
      </c>
    </row>
    <row r="11" spans="1:7" x14ac:dyDescent="0.4">
      <c r="A11" s="15"/>
      <c r="B11" s="17" t="s">
        <v>52</v>
      </c>
      <c r="C11" s="18">
        <v>1.1064549566291266</v>
      </c>
      <c r="D11" s="18">
        <v>0.92634408331814821</v>
      </c>
    </row>
    <row r="12" spans="1:7" x14ac:dyDescent="0.4">
      <c r="A12" s="15"/>
      <c r="B12" s="17" t="s">
        <v>105</v>
      </c>
      <c r="C12" s="18">
        <v>0.79</v>
      </c>
      <c r="D12" s="19">
        <v>0.70000000000000007</v>
      </c>
    </row>
    <row r="13" spans="1:7" x14ac:dyDescent="0.4">
      <c r="A13" s="15"/>
      <c r="B13" s="17" t="s">
        <v>106</v>
      </c>
      <c r="C13" s="18">
        <v>0.57999999999999996</v>
      </c>
      <c r="D13" s="19">
        <v>0.45999999999999996</v>
      </c>
    </row>
    <row r="14" spans="1:7" x14ac:dyDescent="0.4">
      <c r="A14" s="15"/>
      <c r="B14" s="17" t="s">
        <v>108</v>
      </c>
      <c r="C14" s="18">
        <v>0.41</v>
      </c>
      <c r="D14" s="19">
        <v>0.53</v>
      </c>
    </row>
    <row r="15" spans="1:7" x14ac:dyDescent="0.4">
      <c r="A15" s="15"/>
      <c r="B15" s="17" t="s">
        <v>109</v>
      </c>
      <c r="C15" s="18">
        <v>0.35</v>
      </c>
      <c r="D15" s="19">
        <v>0.35</v>
      </c>
    </row>
    <row r="16" spans="1:7" x14ac:dyDescent="0.4">
      <c r="A16" s="15"/>
      <c r="B16" s="17" t="s">
        <v>107</v>
      </c>
      <c r="C16" s="18">
        <v>0.48</v>
      </c>
      <c r="D16" s="19">
        <v>0.27999999999999997</v>
      </c>
    </row>
    <row r="17" spans="1:4" x14ac:dyDescent="0.4">
      <c r="A17" s="15"/>
      <c r="B17" s="17" t="s">
        <v>110</v>
      </c>
      <c r="C17" s="33">
        <v>0.2</v>
      </c>
      <c r="D17" s="67">
        <v>0.22999999999999998</v>
      </c>
    </row>
    <row r="18" spans="1:4" x14ac:dyDescent="0.4">
      <c r="A18" s="15"/>
    </row>
    <row r="19" spans="1:4" x14ac:dyDescent="0.4">
      <c r="A19" s="15"/>
      <c r="B19" s="244" t="s">
        <v>495</v>
      </c>
    </row>
    <row r="20" spans="1:4" x14ac:dyDescent="0.4">
      <c r="A20" s="15"/>
      <c r="B20" s="244" t="s">
        <v>476</v>
      </c>
    </row>
    <row r="21" spans="1:4" x14ac:dyDescent="0.4">
      <c r="A21" s="15"/>
      <c r="B21" s="244" t="s">
        <v>496</v>
      </c>
    </row>
    <row r="22" spans="1:4" x14ac:dyDescent="0.4">
      <c r="A22" s="15"/>
    </row>
    <row r="23" spans="1:4" x14ac:dyDescent="0.4">
      <c r="A23" s="15"/>
    </row>
    <row r="24" spans="1:4" x14ac:dyDescent="0.4">
      <c r="A24" s="15"/>
    </row>
    <row r="25" spans="1:4" x14ac:dyDescent="0.4">
      <c r="A25" s="20"/>
    </row>
    <row r="37" ht="15" customHeight="1" x14ac:dyDescent="0.4"/>
  </sheetData>
  <sortState xmlns:xlrd2="http://schemas.microsoft.com/office/spreadsheetml/2017/richdata2" ref="B7:D17">
    <sortCondition descending="1" ref="D7:D1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P20"/>
  <sheetViews>
    <sheetView showGridLines="0" zoomScaleNormal="100" workbookViewId="0">
      <selection activeCell="H16" sqref="H16"/>
    </sheetView>
  </sheetViews>
  <sheetFormatPr baseColWidth="10" defaultRowHeight="19.5" x14ac:dyDescent="0.4"/>
  <cols>
    <col min="1" max="1" width="7.7109375" style="11" customWidth="1"/>
    <col min="2" max="2" width="11.42578125" style="11" customWidth="1"/>
    <col min="3" max="3" width="18.28515625" style="11" customWidth="1"/>
    <col min="4" max="4" width="19.28515625" style="11" customWidth="1"/>
    <col min="5" max="16384" width="11.42578125" style="11"/>
  </cols>
  <sheetData>
    <row r="2" spans="1:16" x14ac:dyDescent="0.4">
      <c r="A2" s="10" t="s">
        <v>0</v>
      </c>
    </row>
    <row r="3" spans="1:16" x14ac:dyDescent="0.4">
      <c r="B3" s="26" t="s">
        <v>564</v>
      </c>
    </row>
    <row r="4" spans="1:16" x14ac:dyDescent="0.4">
      <c r="B4" s="13" t="s">
        <v>19</v>
      </c>
      <c r="I4" s="14"/>
    </row>
    <row r="5" spans="1:16" ht="20.25" thickBot="1" x14ac:dyDescent="0.45">
      <c r="B5" s="27"/>
      <c r="P5" s="14"/>
    </row>
    <row r="6" spans="1:16" ht="39.75" thickTop="1" x14ac:dyDescent="0.4">
      <c r="B6" s="28" t="s">
        <v>132</v>
      </c>
      <c r="C6" s="16" t="s">
        <v>41</v>
      </c>
      <c r="D6" s="16" t="s">
        <v>18</v>
      </c>
      <c r="E6" s="29" t="s">
        <v>2</v>
      </c>
    </row>
    <row r="7" spans="1:16" x14ac:dyDescent="0.4">
      <c r="B7" s="30">
        <v>2010</v>
      </c>
      <c r="C7" s="18">
        <v>594.09215999999992</v>
      </c>
      <c r="D7" s="18">
        <v>5.5860000000001166</v>
      </c>
      <c r="E7" s="31">
        <v>599.67816000000005</v>
      </c>
    </row>
    <row r="8" spans="1:16" x14ac:dyDescent="0.4">
      <c r="B8" s="30">
        <v>2011</v>
      </c>
      <c r="C8" s="18">
        <v>625.07488999999998</v>
      </c>
      <c r="D8" s="18">
        <v>20.015000000000001</v>
      </c>
      <c r="E8" s="31">
        <v>645.08988999999997</v>
      </c>
    </row>
    <row r="9" spans="1:16" x14ac:dyDescent="0.4">
      <c r="B9" s="30">
        <v>2012</v>
      </c>
      <c r="C9" s="18">
        <v>637.3516699999999</v>
      </c>
      <c r="D9" s="18">
        <v>46.284920000000042</v>
      </c>
      <c r="E9" s="31">
        <v>683.63658999999996</v>
      </c>
    </row>
    <row r="10" spans="1:16" x14ac:dyDescent="0.4">
      <c r="B10" s="30">
        <v>2013</v>
      </c>
      <c r="C10" s="18">
        <v>630.52727000000004</v>
      </c>
      <c r="D10" s="18">
        <v>14.034939999999944</v>
      </c>
      <c r="E10" s="31">
        <v>644.56220999999994</v>
      </c>
    </row>
    <row r="11" spans="1:16" x14ac:dyDescent="0.4">
      <c r="B11" s="30">
        <v>2014</v>
      </c>
      <c r="C11" s="18">
        <v>490.58285999999998</v>
      </c>
      <c r="D11" s="18">
        <v>18.645429999999994</v>
      </c>
      <c r="E11" s="31">
        <v>509.22828999999996</v>
      </c>
    </row>
    <row r="12" spans="1:16" x14ac:dyDescent="0.4">
      <c r="B12" s="30">
        <v>2015</v>
      </c>
      <c r="C12" s="18">
        <v>483.46592000000004</v>
      </c>
      <c r="D12" s="18">
        <v>17.830429999999936</v>
      </c>
      <c r="E12" s="31">
        <v>501.29634999999996</v>
      </c>
    </row>
    <row r="13" spans="1:16" x14ac:dyDescent="0.4">
      <c r="B13" s="30">
        <v>2016</v>
      </c>
      <c r="C13" s="18">
        <v>449.54618999999997</v>
      </c>
      <c r="D13" s="18">
        <v>22.13320000000007</v>
      </c>
      <c r="E13" s="31">
        <v>471.67939000000001</v>
      </c>
    </row>
    <row r="14" spans="1:16" x14ac:dyDescent="0.4">
      <c r="B14" s="30">
        <v>2017</v>
      </c>
      <c r="C14" s="18">
        <v>466.45008000000001</v>
      </c>
      <c r="D14" s="18">
        <v>22.133179999999992</v>
      </c>
      <c r="E14" s="31">
        <v>488.58326</v>
      </c>
    </row>
    <row r="15" spans="1:16" x14ac:dyDescent="0.4">
      <c r="B15" s="30">
        <v>2018</v>
      </c>
      <c r="C15" s="18">
        <v>476.20564000000002</v>
      </c>
      <c r="D15" s="18">
        <v>36.401539999999976</v>
      </c>
      <c r="E15" s="31">
        <v>512.60717999999997</v>
      </c>
    </row>
    <row r="16" spans="1:16" x14ac:dyDescent="0.4">
      <c r="B16" s="30">
        <v>2019</v>
      </c>
      <c r="C16" s="18">
        <v>440.17140000000001</v>
      </c>
      <c r="D16" s="18">
        <v>38.547769999999957</v>
      </c>
      <c r="E16" s="31">
        <v>478.71916999999996</v>
      </c>
    </row>
    <row r="17" spans="2:5" x14ac:dyDescent="0.4">
      <c r="B17" s="30">
        <v>2020</v>
      </c>
      <c r="C17" s="32">
        <v>510.71901200000002</v>
      </c>
      <c r="D17" s="33">
        <v>41.755640999999997</v>
      </c>
      <c r="E17" s="34">
        <v>552.47465299999999</v>
      </c>
    </row>
    <row r="19" spans="2:5" x14ac:dyDescent="0.4">
      <c r="B19" s="245" t="s">
        <v>473</v>
      </c>
    </row>
    <row r="20" spans="2:5" x14ac:dyDescent="0.4">
      <c r="B20" s="245" t="s">
        <v>474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F8D-49D8-4B54-BE7A-F9B99BFD05FC}">
  <sheetPr codeName="Hoja20"/>
  <dimension ref="A2:N45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6" width="44.28515625" style="11" bestFit="1" customWidth="1"/>
    <col min="7" max="7" width="14.140625" style="11" customWidth="1"/>
    <col min="8" max="9" width="11.85546875" style="11" bestFit="1" customWidth="1"/>
    <col min="10" max="16384" width="11.42578125" style="11"/>
  </cols>
  <sheetData>
    <row r="2" spans="1:14" x14ac:dyDescent="0.4">
      <c r="A2" s="10" t="s">
        <v>112</v>
      </c>
    </row>
    <row r="3" spans="1:14" x14ac:dyDescent="0.4">
      <c r="B3" s="12" t="s">
        <v>457</v>
      </c>
    </row>
    <row r="4" spans="1:14" x14ac:dyDescent="0.4">
      <c r="B4" s="13" t="s">
        <v>113</v>
      </c>
      <c r="N4" s="14"/>
    </row>
    <row r="5" spans="1:14" ht="20.25" thickBot="1" x14ac:dyDescent="0.45">
      <c r="B5" s="13"/>
      <c r="N5" s="14"/>
    </row>
    <row r="6" spans="1:14" ht="39.75" thickTop="1" x14ac:dyDescent="0.4">
      <c r="B6" s="78"/>
      <c r="C6" s="16" t="s">
        <v>37</v>
      </c>
      <c r="D6" s="16" t="s">
        <v>3</v>
      </c>
      <c r="E6" s="16" t="s">
        <v>44</v>
      </c>
    </row>
    <row r="7" spans="1:14" x14ac:dyDescent="0.4">
      <c r="A7" s="15"/>
      <c r="B7" s="17" t="s">
        <v>92</v>
      </c>
      <c r="C7" s="18">
        <v>0.1</v>
      </c>
      <c r="D7" s="18">
        <v>0.14000000000000001</v>
      </c>
      <c r="E7" s="18">
        <v>0.76</v>
      </c>
      <c r="G7" s="64"/>
      <c r="H7" s="64"/>
      <c r="I7" s="64"/>
      <c r="J7" s="64"/>
      <c r="K7" s="64"/>
      <c r="L7" s="64"/>
    </row>
    <row r="8" spans="1:14" x14ac:dyDescent="0.4">
      <c r="A8" s="15"/>
      <c r="B8" s="17" t="s">
        <v>100</v>
      </c>
      <c r="C8" s="18">
        <v>0.14000000000000001</v>
      </c>
      <c r="D8" s="18">
        <v>0.12</v>
      </c>
      <c r="E8" s="18">
        <v>0.74</v>
      </c>
      <c r="G8" s="64"/>
      <c r="H8" s="64"/>
      <c r="I8" s="64"/>
      <c r="J8" s="64"/>
      <c r="K8" s="64"/>
      <c r="L8" s="64"/>
    </row>
    <row r="9" spans="1:14" x14ac:dyDescent="0.4">
      <c r="A9" s="15"/>
      <c r="B9" s="17" t="s">
        <v>93</v>
      </c>
      <c r="C9" s="18">
        <v>0.04</v>
      </c>
      <c r="D9" s="18">
        <v>0.22</v>
      </c>
      <c r="E9" s="18">
        <v>0.74</v>
      </c>
      <c r="G9" s="64"/>
      <c r="H9" s="64"/>
      <c r="I9" s="64"/>
      <c r="J9" s="64"/>
      <c r="K9" s="64"/>
      <c r="L9" s="64"/>
    </row>
    <row r="10" spans="1:14" x14ac:dyDescent="0.4">
      <c r="A10" s="15"/>
      <c r="B10" s="17" t="s">
        <v>85</v>
      </c>
      <c r="C10" s="18">
        <v>0.09</v>
      </c>
      <c r="D10" s="18">
        <v>0.17</v>
      </c>
      <c r="E10" s="18">
        <v>0.74</v>
      </c>
      <c r="G10" s="64"/>
      <c r="H10" s="64"/>
      <c r="I10" s="64"/>
      <c r="J10" s="64"/>
      <c r="K10" s="64"/>
      <c r="L10" s="64"/>
    </row>
    <row r="11" spans="1:14" x14ac:dyDescent="0.4">
      <c r="A11" s="15"/>
      <c r="B11" s="17" t="s">
        <v>101</v>
      </c>
      <c r="C11" s="18">
        <v>0.04</v>
      </c>
      <c r="D11" s="18">
        <v>0.24</v>
      </c>
      <c r="E11" s="18">
        <v>0.72</v>
      </c>
      <c r="G11" s="64"/>
      <c r="H11" s="64"/>
      <c r="I11" s="64"/>
      <c r="J11" s="64"/>
      <c r="K11" s="64"/>
      <c r="L11" s="64"/>
    </row>
    <row r="12" spans="1:14" x14ac:dyDescent="0.4">
      <c r="A12" s="15"/>
      <c r="B12" s="17" t="s">
        <v>82</v>
      </c>
      <c r="C12" s="18">
        <v>7.0000000000000007E-2</v>
      </c>
      <c r="D12" s="18">
        <v>0.23</v>
      </c>
      <c r="E12" s="18">
        <v>0.7</v>
      </c>
      <c r="G12" s="64"/>
      <c r="H12" s="64"/>
      <c r="I12" s="64"/>
      <c r="J12" s="64"/>
      <c r="K12" s="64"/>
      <c r="L12" s="64"/>
    </row>
    <row r="13" spans="1:14" x14ac:dyDescent="0.4">
      <c r="A13" s="15"/>
      <c r="B13" s="17" t="s">
        <v>114</v>
      </c>
      <c r="C13" s="18">
        <v>0.26</v>
      </c>
      <c r="D13" s="18">
        <v>0.06</v>
      </c>
      <c r="E13" s="18">
        <v>0.68</v>
      </c>
      <c r="G13" s="64"/>
      <c r="H13" s="64"/>
      <c r="I13" s="64"/>
      <c r="J13" s="64"/>
      <c r="K13" s="64"/>
      <c r="L13" s="64"/>
    </row>
    <row r="14" spans="1:14" x14ac:dyDescent="0.4">
      <c r="A14" s="15"/>
      <c r="B14" s="17" t="s">
        <v>89</v>
      </c>
      <c r="C14" s="18">
        <v>0.12</v>
      </c>
      <c r="D14" s="18">
        <v>0.2</v>
      </c>
      <c r="E14" s="18">
        <v>0.68</v>
      </c>
      <c r="G14" s="64"/>
      <c r="H14" s="64"/>
      <c r="I14" s="64"/>
      <c r="J14" s="64"/>
      <c r="K14" s="64"/>
      <c r="L14" s="64"/>
    </row>
    <row r="15" spans="1:14" x14ac:dyDescent="0.4">
      <c r="A15" s="15"/>
      <c r="B15" s="17" t="s">
        <v>88</v>
      </c>
      <c r="C15" s="18">
        <v>0.08</v>
      </c>
      <c r="D15" s="18">
        <v>0.24</v>
      </c>
      <c r="E15" s="18">
        <v>0.68</v>
      </c>
      <c r="G15" s="64"/>
      <c r="H15" s="64"/>
      <c r="I15" s="64"/>
      <c r="J15" s="64"/>
      <c r="K15" s="64"/>
      <c r="L15" s="64"/>
    </row>
    <row r="16" spans="1:14" x14ac:dyDescent="0.4">
      <c r="A16" s="15"/>
      <c r="B16" s="17" t="s">
        <v>97</v>
      </c>
      <c r="C16" s="18">
        <v>0.06</v>
      </c>
      <c r="D16" s="18">
        <v>0.27</v>
      </c>
      <c r="E16" s="18">
        <v>0.67</v>
      </c>
      <c r="G16" s="64"/>
      <c r="H16" s="64"/>
      <c r="I16" s="64"/>
      <c r="J16" s="64"/>
      <c r="K16" s="64"/>
      <c r="L16" s="64"/>
    </row>
    <row r="17" spans="1:12" x14ac:dyDescent="0.4">
      <c r="A17" s="15"/>
      <c r="B17" s="17" t="s">
        <v>90</v>
      </c>
      <c r="C17" s="18">
        <v>0.14000000000000001</v>
      </c>
      <c r="D17" s="18">
        <v>0.19</v>
      </c>
      <c r="E17" s="18">
        <v>0.67</v>
      </c>
      <c r="G17" s="64"/>
      <c r="H17" s="64"/>
      <c r="I17" s="64"/>
      <c r="J17" s="64"/>
      <c r="K17" s="64"/>
      <c r="L17" s="64"/>
    </row>
    <row r="18" spans="1:12" x14ac:dyDescent="0.4">
      <c r="A18" s="15"/>
      <c r="B18" s="17" t="s">
        <v>438</v>
      </c>
      <c r="C18" s="18">
        <v>0.12</v>
      </c>
      <c r="D18" s="18">
        <v>0.21</v>
      </c>
      <c r="E18" s="18">
        <v>0.67</v>
      </c>
      <c r="G18" s="64"/>
      <c r="H18" s="64"/>
      <c r="I18" s="64"/>
      <c r="J18" s="64"/>
      <c r="K18" s="64"/>
      <c r="L18" s="64"/>
    </row>
    <row r="19" spans="1:12" x14ac:dyDescent="0.4">
      <c r="A19" s="15"/>
      <c r="B19" s="17" t="s">
        <v>115</v>
      </c>
      <c r="C19" s="18">
        <v>0.01</v>
      </c>
      <c r="D19" s="18">
        <v>0.35</v>
      </c>
      <c r="E19" s="18">
        <v>0.64</v>
      </c>
      <c r="G19" s="64"/>
      <c r="H19" s="64"/>
      <c r="I19" s="64"/>
      <c r="J19" s="64"/>
      <c r="K19" s="64"/>
      <c r="L19" s="64"/>
    </row>
    <row r="20" spans="1:12" x14ac:dyDescent="0.4">
      <c r="A20" s="15"/>
      <c r="B20" s="17" t="s">
        <v>116</v>
      </c>
      <c r="C20" s="18">
        <v>0.02</v>
      </c>
      <c r="D20" s="18">
        <v>0.35</v>
      </c>
      <c r="E20" s="18">
        <v>0.63</v>
      </c>
      <c r="G20" s="64"/>
      <c r="H20" s="64"/>
      <c r="I20" s="64"/>
      <c r="J20" s="64"/>
      <c r="K20" s="64"/>
      <c r="L20" s="64"/>
    </row>
    <row r="21" spans="1:12" x14ac:dyDescent="0.4">
      <c r="A21" s="15"/>
      <c r="B21" s="17" t="s">
        <v>94</v>
      </c>
      <c r="C21" s="18">
        <v>0.13</v>
      </c>
      <c r="D21" s="18">
        <v>0.24</v>
      </c>
      <c r="E21" s="18">
        <v>0.63</v>
      </c>
      <c r="G21" s="64"/>
      <c r="H21" s="64"/>
      <c r="I21" s="64"/>
      <c r="J21" s="64"/>
      <c r="K21" s="64"/>
      <c r="L21" s="64"/>
    </row>
    <row r="22" spans="1:12" x14ac:dyDescent="0.4">
      <c r="A22" s="15"/>
      <c r="B22" s="17" t="s">
        <v>86</v>
      </c>
      <c r="C22" s="18">
        <v>0.17</v>
      </c>
      <c r="D22" s="18">
        <v>0.22</v>
      </c>
      <c r="E22" s="18">
        <v>0.61</v>
      </c>
      <c r="G22" s="64"/>
      <c r="H22" s="64"/>
      <c r="I22" s="64"/>
      <c r="J22" s="64"/>
      <c r="K22" s="64"/>
      <c r="L22" s="64"/>
    </row>
    <row r="23" spans="1:12" x14ac:dyDescent="0.4">
      <c r="A23" s="15"/>
      <c r="B23" s="17" t="s">
        <v>87</v>
      </c>
      <c r="C23" s="18">
        <v>0.03</v>
      </c>
      <c r="D23" s="18">
        <v>0.36</v>
      </c>
      <c r="E23" s="18">
        <v>0.61</v>
      </c>
      <c r="G23" s="64"/>
      <c r="H23" s="64"/>
      <c r="I23" s="64"/>
      <c r="J23" s="64"/>
      <c r="K23" s="64"/>
      <c r="L23" s="64"/>
    </row>
    <row r="24" spans="1:12" x14ac:dyDescent="0.4">
      <c r="A24" s="15"/>
      <c r="B24" s="17" t="s">
        <v>117</v>
      </c>
      <c r="C24" s="18">
        <v>0.32</v>
      </c>
      <c r="D24" s="18">
        <v>0.09</v>
      </c>
      <c r="E24" s="18">
        <v>0.59</v>
      </c>
      <c r="G24" s="64"/>
      <c r="H24" s="64"/>
      <c r="I24" s="64"/>
      <c r="J24" s="64"/>
      <c r="K24" s="64"/>
      <c r="L24" s="64"/>
    </row>
    <row r="25" spans="1:12" x14ac:dyDescent="0.4">
      <c r="A25" s="20"/>
      <c r="B25" s="17" t="s">
        <v>84</v>
      </c>
      <c r="C25" s="18">
        <v>0.05</v>
      </c>
      <c r="D25" s="18">
        <v>0.36</v>
      </c>
      <c r="E25" s="18">
        <v>0.59</v>
      </c>
      <c r="G25" s="64"/>
      <c r="H25" s="64"/>
      <c r="I25" s="64"/>
      <c r="J25" s="64"/>
      <c r="K25" s="64"/>
      <c r="L25" s="64"/>
    </row>
    <row r="26" spans="1:12" x14ac:dyDescent="0.4">
      <c r="B26" s="17" t="s">
        <v>83</v>
      </c>
      <c r="C26" s="18">
        <v>0.1</v>
      </c>
      <c r="D26" s="18">
        <v>0.33</v>
      </c>
      <c r="E26" s="18">
        <v>0.56999999999999995</v>
      </c>
      <c r="G26" s="64"/>
      <c r="H26" s="64"/>
      <c r="I26" s="64"/>
      <c r="J26" s="64"/>
      <c r="K26" s="64"/>
      <c r="L26" s="64"/>
    </row>
    <row r="27" spans="1:12" x14ac:dyDescent="0.4">
      <c r="B27" s="17" t="s">
        <v>118</v>
      </c>
      <c r="C27" s="18">
        <v>7.0000000000000007E-2</v>
      </c>
      <c r="D27" s="18">
        <v>0.37</v>
      </c>
      <c r="E27" s="18">
        <v>0.56000000000000005</v>
      </c>
      <c r="G27" s="64"/>
      <c r="H27" s="64"/>
      <c r="I27" s="64"/>
      <c r="J27" s="64"/>
      <c r="K27" s="64"/>
      <c r="L27" s="64"/>
    </row>
    <row r="28" spans="1:12" x14ac:dyDescent="0.4">
      <c r="B28" s="17" t="s">
        <v>78</v>
      </c>
      <c r="C28" s="18">
        <v>0.17</v>
      </c>
      <c r="D28" s="18">
        <v>0.27</v>
      </c>
      <c r="E28" s="18">
        <v>0.56000000000000005</v>
      </c>
      <c r="G28" s="64"/>
      <c r="H28" s="64"/>
      <c r="I28" s="64"/>
      <c r="J28" s="64"/>
      <c r="K28" s="64"/>
      <c r="L28" s="64"/>
    </row>
    <row r="29" spans="1:12" x14ac:dyDescent="0.4">
      <c r="B29" s="17" t="s">
        <v>99</v>
      </c>
      <c r="C29" s="18">
        <v>0.2</v>
      </c>
      <c r="D29" s="18">
        <v>0.26</v>
      </c>
      <c r="E29" s="18">
        <v>0.54</v>
      </c>
      <c r="G29" s="64"/>
      <c r="H29" s="64"/>
      <c r="I29" s="64"/>
      <c r="J29" s="64"/>
      <c r="K29" s="64"/>
      <c r="L29" s="64"/>
    </row>
    <row r="30" spans="1:12" x14ac:dyDescent="0.4">
      <c r="B30" s="17" t="s">
        <v>98</v>
      </c>
      <c r="C30" s="18">
        <v>0.12</v>
      </c>
      <c r="D30" s="18">
        <v>0.34</v>
      </c>
      <c r="E30" s="18">
        <v>0.54</v>
      </c>
      <c r="G30" s="64"/>
      <c r="H30" s="64"/>
      <c r="I30" s="64"/>
      <c r="J30" s="64"/>
      <c r="K30" s="64"/>
      <c r="L30" s="64"/>
    </row>
    <row r="31" spans="1:12" x14ac:dyDescent="0.4">
      <c r="B31" s="17" t="s">
        <v>96</v>
      </c>
      <c r="C31" s="51">
        <v>0.24</v>
      </c>
      <c r="D31" s="51">
        <v>0.22</v>
      </c>
      <c r="E31" s="51">
        <v>0.54</v>
      </c>
      <c r="G31" s="64"/>
      <c r="H31" s="64"/>
      <c r="I31" s="64"/>
      <c r="J31" s="64"/>
      <c r="K31" s="64"/>
      <c r="L31" s="64"/>
    </row>
    <row r="32" spans="1:12" x14ac:dyDescent="0.4">
      <c r="B32" s="17" t="s">
        <v>119</v>
      </c>
      <c r="C32" s="51">
        <v>0.2</v>
      </c>
      <c r="D32" s="51">
        <v>0.32</v>
      </c>
      <c r="E32" s="51">
        <v>0.48</v>
      </c>
      <c r="G32" s="64"/>
      <c r="H32" s="64"/>
      <c r="I32" s="64"/>
      <c r="J32" s="64"/>
      <c r="K32" s="64"/>
      <c r="L32" s="64"/>
    </row>
    <row r="33" spans="2:12" x14ac:dyDescent="0.4">
      <c r="B33" s="17" t="s">
        <v>120</v>
      </c>
      <c r="C33" s="51">
        <v>0.16</v>
      </c>
      <c r="D33" s="51">
        <v>0.36</v>
      </c>
      <c r="E33" s="51">
        <v>0.48</v>
      </c>
      <c r="G33" s="64"/>
      <c r="H33" s="64"/>
      <c r="I33" s="64"/>
      <c r="J33" s="64"/>
      <c r="K33" s="64"/>
      <c r="L33" s="64"/>
    </row>
    <row r="34" spans="2:12" x14ac:dyDescent="0.4">
      <c r="B34" s="17" t="s">
        <v>91</v>
      </c>
      <c r="C34" s="51">
        <v>0.22</v>
      </c>
      <c r="D34" s="51">
        <v>0.31</v>
      </c>
      <c r="E34" s="51">
        <v>0.47</v>
      </c>
      <c r="G34" s="64"/>
      <c r="H34" s="64"/>
      <c r="I34" s="64"/>
      <c r="J34" s="64"/>
      <c r="K34" s="64"/>
      <c r="L34" s="64"/>
    </row>
    <row r="35" spans="2:12" x14ac:dyDescent="0.4">
      <c r="B35" s="17" t="s">
        <v>456</v>
      </c>
      <c r="C35" s="51">
        <v>0.28999999999999998</v>
      </c>
      <c r="D35" s="51">
        <v>0.32</v>
      </c>
      <c r="E35" s="51">
        <v>0.39</v>
      </c>
      <c r="G35" s="64"/>
      <c r="H35" s="64"/>
      <c r="I35" s="64"/>
      <c r="J35" s="64"/>
      <c r="K35" s="64"/>
      <c r="L35" s="64"/>
    </row>
    <row r="36" spans="2:12" x14ac:dyDescent="0.4">
      <c r="B36" s="17" t="s">
        <v>52</v>
      </c>
      <c r="C36" s="51">
        <v>0.18794928395553939</v>
      </c>
      <c r="D36" s="51">
        <v>0.44730503860980309</v>
      </c>
      <c r="E36" s="51">
        <v>0.36474599269127389</v>
      </c>
      <c r="G36" s="64"/>
      <c r="H36" s="64"/>
      <c r="I36" s="64"/>
      <c r="J36" s="64"/>
      <c r="K36" s="64"/>
      <c r="L36" s="64"/>
    </row>
    <row r="37" spans="2:12" x14ac:dyDescent="0.4">
      <c r="B37" s="17" t="s">
        <v>121</v>
      </c>
      <c r="C37" s="33">
        <v>0.19</v>
      </c>
      <c r="D37" s="33">
        <v>0.51</v>
      </c>
      <c r="E37" s="33">
        <v>0.3</v>
      </c>
      <c r="G37" s="64"/>
      <c r="H37" s="64"/>
      <c r="I37" s="64"/>
      <c r="J37" s="64"/>
      <c r="K37" s="64"/>
      <c r="L37" s="64"/>
    </row>
    <row r="39" spans="2:12" x14ac:dyDescent="0.4">
      <c r="B39" s="244" t="s">
        <v>497</v>
      </c>
      <c r="C39" s="56"/>
      <c r="D39" s="56"/>
      <c r="E39" s="56"/>
    </row>
    <row r="40" spans="2:12" x14ac:dyDescent="0.4">
      <c r="B40" s="244" t="s">
        <v>476</v>
      </c>
    </row>
    <row r="45" spans="2:12" ht="15" customHeight="1" x14ac:dyDescent="0.4"/>
  </sheetData>
  <sortState xmlns:xlrd2="http://schemas.microsoft.com/office/spreadsheetml/2017/richdata2" ref="F7:I37">
    <sortCondition descending="1" ref="I7:I3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E1F7-025A-421B-8EF6-26BF37FE1DAB}">
  <sheetPr codeName="Hoja21"/>
  <dimension ref="A2:P45"/>
  <sheetViews>
    <sheetView showGridLines="0" zoomScale="90" zoomScaleNormal="90" workbookViewId="0">
      <selection activeCell="G32" sqref="G32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6" width="44.28515625" style="11" bestFit="1" customWidth="1"/>
    <col min="7" max="7" width="14.140625" style="11" customWidth="1"/>
    <col min="8" max="16384" width="11.42578125" style="11"/>
  </cols>
  <sheetData>
    <row r="2" spans="1:16" x14ac:dyDescent="0.4">
      <c r="A2" s="10" t="s">
        <v>122</v>
      </c>
    </row>
    <row r="3" spans="1:16" x14ac:dyDescent="0.4">
      <c r="B3" s="12" t="s">
        <v>457</v>
      </c>
    </row>
    <row r="4" spans="1:16" x14ac:dyDescent="0.4">
      <c r="B4" s="13" t="s">
        <v>40</v>
      </c>
      <c r="P4" s="14"/>
    </row>
    <row r="5" spans="1:16" ht="20.25" thickBot="1" x14ac:dyDescent="0.45">
      <c r="B5" s="13"/>
      <c r="P5" s="14"/>
    </row>
    <row r="6" spans="1:16" ht="39.75" thickTop="1" x14ac:dyDescent="0.4">
      <c r="B6" s="78"/>
      <c r="C6" s="16" t="s">
        <v>37</v>
      </c>
      <c r="D6" s="16" t="s">
        <v>3</v>
      </c>
      <c r="E6" s="16" t="s">
        <v>44</v>
      </c>
    </row>
    <row r="7" spans="1:16" x14ac:dyDescent="0.4">
      <c r="A7" s="15"/>
      <c r="B7" s="17" t="s">
        <v>85</v>
      </c>
      <c r="C7" s="18">
        <v>0.31</v>
      </c>
      <c r="D7" s="18">
        <v>0.62</v>
      </c>
      <c r="E7" s="18">
        <v>2.59</v>
      </c>
    </row>
    <row r="8" spans="1:16" x14ac:dyDescent="0.4">
      <c r="A8" s="15"/>
      <c r="B8" s="17" t="s">
        <v>101</v>
      </c>
      <c r="C8" s="18">
        <v>0.16</v>
      </c>
      <c r="D8" s="18">
        <v>0.82</v>
      </c>
      <c r="E8" s="18">
        <v>2.5299999999999998</v>
      </c>
    </row>
    <row r="9" spans="1:16" x14ac:dyDescent="0.4">
      <c r="A9" s="15"/>
      <c r="B9" s="17" t="s">
        <v>82</v>
      </c>
      <c r="C9" s="18">
        <v>0.24</v>
      </c>
      <c r="D9" s="18">
        <v>0.73</v>
      </c>
      <c r="E9" s="18">
        <v>2.25</v>
      </c>
    </row>
    <row r="10" spans="1:16" x14ac:dyDescent="0.4">
      <c r="A10" s="15"/>
      <c r="B10" s="17" t="s">
        <v>90</v>
      </c>
      <c r="C10" s="18">
        <v>0.45</v>
      </c>
      <c r="D10" s="18">
        <v>0.56999999999999995</v>
      </c>
      <c r="E10" s="18">
        <v>2.11</v>
      </c>
    </row>
    <row r="11" spans="1:16" x14ac:dyDescent="0.4">
      <c r="A11" s="15"/>
      <c r="B11" s="17" t="s">
        <v>88</v>
      </c>
      <c r="C11" s="18">
        <v>0.22</v>
      </c>
      <c r="D11" s="18">
        <v>0.72</v>
      </c>
      <c r="E11" s="18">
        <v>1.99</v>
      </c>
    </row>
    <row r="12" spans="1:16" x14ac:dyDescent="0.4">
      <c r="A12" s="15"/>
      <c r="B12" s="17" t="s">
        <v>87</v>
      </c>
      <c r="C12" s="18">
        <v>0.09</v>
      </c>
      <c r="D12" s="18">
        <v>1.0900000000000001</v>
      </c>
      <c r="E12" s="18">
        <v>1.85</v>
      </c>
    </row>
    <row r="13" spans="1:16" x14ac:dyDescent="0.4">
      <c r="A13" s="15"/>
      <c r="B13" s="17" t="s">
        <v>458</v>
      </c>
      <c r="C13" s="18">
        <v>0.28000000000000003</v>
      </c>
      <c r="D13" s="18">
        <v>0.48</v>
      </c>
      <c r="E13" s="18">
        <v>1.6</v>
      </c>
    </row>
    <row r="14" spans="1:16" x14ac:dyDescent="0.4">
      <c r="A14" s="15"/>
      <c r="B14" s="17" t="s">
        <v>100</v>
      </c>
      <c r="C14" s="18">
        <v>0.3</v>
      </c>
      <c r="D14" s="18">
        <v>0.26</v>
      </c>
      <c r="E14" s="18">
        <v>1.59</v>
      </c>
    </row>
    <row r="15" spans="1:16" x14ac:dyDescent="0.4">
      <c r="A15" s="15"/>
      <c r="B15" s="17" t="s">
        <v>438</v>
      </c>
      <c r="C15" s="18">
        <v>0.27</v>
      </c>
      <c r="D15" s="18">
        <v>0.51</v>
      </c>
      <c r="E15" s="18">
        <v>1.54</v>
      </c>
    </row>
    <row r="16" spans="1:16" x14ac:dyDescent="0.4">
      <c r="A16" s="15"/>
      <c r="B16" s="17" t="s">
        <v>97</v>
      </c>
      <c r="C16" s="18">
        <v>0.13</v>
      </c>
      <c r="D16" s="18">
        <v>0.62</v>
      </c>
      <c r="E16" s="18">
        <v>1.54</v>
      </c>
    </row>
    <row r="17" spans="1:5" x14ac:dyDescent="0.4">
      <c r="A17" s="15"/>
      <c r="B17" s="17" t="s">
        <v>98</v>
      </c>
      <c r="C17" s="18">
        <v>0.28999999999999998</v>
      </c>
      <c r="D17" s="18">
        <v>0.77</v>
      </c>
      <c r="E17" s="18">
        <v>1.24</v>
      </c>
    </row>
    <row r="18" spans="1:5" x14ac:dyDescent="0.4">
      <c r="A18" s="15"/>
      <c r="B18" s="17" t="s">
        <v>92</v>
      </c>
      <c r="C18" s="18">
        <v>0.16</v>
      </c>
      <c r="D18" s="18">
        <v>0.21</v>
      </c>
      <c r="E18" s="18">
        <v>1.24</v>
      </c>
    </row>
    <row r="19" spans="1:5" x14ac:dyDescent="0.4">
      <c r="A19" s="15"/>
      <c r="B19" s="17" t="s">
        <v>86</v>
      </c>
      <c r="C19" s="18">
        <v>0.34</v>
      </c>
      <c r="D19" s="18">
        <v>0.43</v>
      </c>
      <c r="E19" s="18">
        <v>1.22</v>
      </c>
    </row>
    <row r="20" spans="1:5" x14ac:dyDescent="0.4">
      <c r="A20" s="15"/>
      <c r="B20" s="17" t="s">
        <v>83</v>
      </c>
      <c r="C20" s="18">
        <v>0.18</v>
      </c>
      <c r="D20" s="18">
        <v>0.6</v>
      </c>
      <c r="E20" s="18">
        <v>1.01</v>
      </c>
    </row>
    <row r="21" spans="1:5" x14ac:dyDescent="0.4">
      <c r="A21" s="15"/>
      <c r="B21" s="17" t="s">
        <v>94</v>
      </c>
      <c r="C21" s="18">
        <v>0.2</v>
      </c>
      <c r="D21" s="18">
        <v>0.36</v>
      </c>
      <c r="E21" s="18">
        <v>0.97</v>
      </c>
    </row>
    <row r="22" spans="1:5" x14ac:dyDescent="0.4">
      <c r="A22" s="15"/>
      <c r="B22" s="17" t="s">
        <v>84</v>
      </c>
      <c r="C22" s="18">
        <v>0.08</v>
      </c>
      <c r="D22" s="18">
        <v>0.57999999999999996</v>
      </c>
      <c r="E22" s="18">
        <v>0.92</v>
      </c>
    </row>
    <row r="23" spans="1:5" x14ac:dyDescent="0.4">
      <c r="A23" s="15"/>
      <c r="B23" s="17" t="s">
        <v>93</v>
      </c>
      <c r="C23" s="18">
        <v>0.04</v>
      </c>
      <c r="D23" s="18">
        <v>0.28000000000000003</v>
      </c>
      <c r="E23" s="18">
        <v>0.91</v>
      </c>
    </row>
    <row r="24" spans="1:5" x14ac:dyDescent="0.4">
      <c r="A24" s="15"/>
      <c r="B24" s="17" t="s">
        <v>116</v>
      </c>
      <c r="C24" s="18">
        <v>0.03</v>
      </c>
      <c r="D24" s="18">
        <v>0.49</v>
      </c>
      <c r="E24" s="18">
        <v>0.88</v>
      </c>
    </row>
    <row r="25" spans="1:5" x14ac:dyDescent="0.4">
      <c r="A25" s="20"/>
      <c r="B25" s="17" t="s">
        <v>78</v>
      </c>
      <c r="C25" s="18">
        <v>0.25</v>
      </c>
      <c r="D25" s="18">
        <v>0.37</v>
      </c>
      <c r="E25" s="18">
        <v>0.78</v>
      </c>
    </row>
    <row r="26" spans="1:5" x14ac:dyDescent="0.4">
      <c r="B26" s="17" t="s">
        <v>91</v>
      </c>
      <c r="C26" s="18">
        <v>0.32</v>
      </c>
      <c r="D26" s="18">
        <v>0.47</v>
      </c>
      <c r="E26" s="18">
        <v>0.7</v>
      </c>
    </row>
    <row r="27" spans="1:5" x14ac:dyDescent="0.4">
      <c r="B27" s="17" t="s">
        <v>96</v>
      </c>
      <c r="C27" s="18">
        <v>0.27</v>
      </c>
      <c r="D27" s="18">
        <v>0.25</v>
      </c>
      <c r="E27" s="18">
        <v>0.61</v>
      </c>
    </row>
    <row r="28" spans="1:5" x14ac:dyDescent="0.4">
      <c r="B28" s="17" t="s">
        <v>119</v>
      </c>
      <c r="C28" s="18">
        <v>0.25</v>
      </c>
      <c r="D28" s="18">
        <v>0.41</v>
      </c>
      <c r="E28" s="18">
        <v>0.61</v>
      </c>
    </row>
    <row r="29" spans="1:5" x14ac:dyDescent="0.4">
      <c r="B29" s="17" t="s">
        <v>114</v>
      </c>
      <c r="C29" s="18">
        <v>0.22</v>
      </c>
      <c r="D29" s="18">
        <v>0.05</v>
      </c>
      <c r="E29" s="18">
        <v>0.59</v>
      </c>
    </row>
    <row r="30" spans="1:5" x14ac:dyDescent="0.4">
      <c r="B30" s="17" t="s">
        <v>120</v>
      </c>
      <c r="C30" s="18">
        <v>0.18</v>
      </c>
      <c r="D30" s="18">
        <v>0.43</v>
      </c>
      <c r="E30" s="18">
        <v>0.56000000000000005</v>
      </c>
    </row>
    <row r="31" spans="1:5" x14ac:dyDescent="0.4">
      <c r="B31" s="17" t="s">
        <v>99</v>
      </c>
      <c r="C31" s="51">
        <v>0.18</v>
      </c>
      <c r="D31" s="51">
        <v>0.24</v>
      </c>
      <c r="E31" s="51">
        <v>0.5</v>
      </c>
    </row>
    <row r="32" spans="1:5" x14ac:dyDescent="0.4">
      <c r="B32" s="17" t="s">
        <v>52</v>
      </c>
      <c r="C32" s="51">
        <v>0.20313901182368813</v>
      </c>
      <c r="D32" s="51">
        <v>0.48345543869401914</v>
      </c>
      <c r="E32" s="51">
        <v>0.39422411707342808</v>
      </c>
    </row>
    <row r="33" spans="2:5" x14ac:dyDescent="0.4">
      <c r="B33" s="17" t="s">
        <v>118</v>
      </c>
      <c r="C33" s="51">
        <v>0.06</v>
      </c>
      <c r="D33" s="51">
        <v>0.31</v>
      </c>
      <c r="E33" s="51">
        <v>0.48</v>
      </c>
    </row>
    <row r="34" spans="2:5" x14ac:dyDescent="0.4">
      <c r="B34" s="17" t="s">
        <v>115</v>
      </c>
      <c r="C34" s="51">
        <v>0</v>
      </c>
      <c r="D34" s="51">
        <v>0.24</v>
      </c>
      <c r="E34" s="51">
        <v>0.42</v>
      </c>
    </row>
    <row r="35" spans="2:5" x14ac:dyDescent="0.4">
      <c r="B35" s="17" t="s">
        <v>456</v>
      </c>
      <c r="C35" s="51">
        <v>0.27</v>
      </c>
      <c r="D35" s="51">
        <v>0.28999999999999998</v>
      </c>
      <c r="E35" s="51">
        <v>0.36</v>
      </c>
    </row>
    <row r="36" spans="2:5" x14ac:dyDescent="0.4">
      <c r="B36" s="17" t="s">
        <v>117</v>
      </c>
      <c r="C36" s="51">
        <v>0.15</v>
      </c>
      <c r="D36" s="51">
        <v>0.04</v>
      </c>
      <c r="E36" s="51">
        <v>0.28000000000000003</v>
      </c>
    </row>
    <row r="37" spans="2:5" x14ac:dyDescent="0.4">
      <c r="B37" s="17" t="s">
        <v>121</v>
      </c>
      <c r="C37" s="33">
        <v>0.13</v>
      </c>
      <c r="D37" s="33">
        <v>0.36</v>
      </c>
      <c r="E37" s="33">
        <v>0.21</v>
      </c>
    </row>
    <row r="39" spans="2:5" x14ac:dyDescent="0.4">
      <c r="B39" s="244" t="s">
        <v>497</v>
      </c>
      <c r="C39" s="56"/>
      <c r="D39" s="56"/>
      <c r="E39" s="56"/>
    </row>
    <row r="40" spans="2:5" x14ac:dyDescent="0.4">
      <c r="B40" s="244" t="s">
        <v>476</v>
      </c>
    </row>
    <row r="45" spans="2:5" ht="15" customHeight="1" x14ac:dyDescent="0.4"/>
  </sheetData>
  <sortState xmlns:xlrd2="http://schemas.microsoft.com/office/spreadsheetml/2017/richdata2" ref="B7:E37">
    <sortCondition descending="1" ref="E7:E37"/>
    <sortCondition descending="1" ref="C7:C37"/>
    <sortCondition descending="1" ref="D7:D3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9D95-AECF-49C1-ABA6-241CB4447587}">
  <sheetPr codeName="Hoja22"/>
  <dimension ref="A2:J45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44.28515625" style="11" bestFit="1" customWidth="1"/>
    <col min="5" max="7" width="14.140625" style="11" customWidth="1"/>
    <col min="8" max="16384" width="11.42578125" style="11"/>
  </cols>
  <sheetData>
    <row r="2" spans="1:10" x14ac:dyDescent="0.4">
      <c r="A2" s="10" t="s">
        <v>124</v>
      </c>
    </row>
    <row r="3" spans="1:10" x14ac:dyDescent="0.4">
      <c r="B3" s="12" t="s">
        <v>455</v>
      </c>
    </row>
    <row r="4" spans="1:10" x14ac:dyDescent="0.4">
      <c r="B4" s="13" t="s">
        <v>123</v>
      </c>
    </row>
    <row r="5" spans="1:10" ht="20.25" thickBot="1" x14ac:dyDescent="0.45">
      <c r="B5" s="13"/>
      <c r="J5" s="14"/>
    </row>
    <row r="6" spans="1:10" ht="20.25" thickTop="1" x14ac:dyDescent="0.4">
      <c r="B6" s="78"/>
      <c r="C6" s="16">
        <v>2020</v>
      </c>
    </row>
    <row r="7" spans="1:10" x14ac:dyDescent="0.4">
      <c r="A7" s="15"/>
      <c r="B7" s="17" t="s">
        <v>87</v>
      </c>
      <c r="C7" s="18">
        <v>1624.8</v>
      </c>
      <c r="E7" s="71"/>
    </row>
    <row r="8" spans="1:10" x14ac:dyDescent="0.4">
      <c r="A8" s="15"/>
      <c r="B8" s="17" t="s">
        <v>101</v>
      </c>
      <c r="C8" s="18">
        <v>1613.3</v>
      </c>
      <c r="E8" s="71"/>
    </row>
    <row r="9" spans="1:10" x14ac:dyDescent="0.4">
      <c r="A9" s="15"/>
      <c r="B9" s="17" t="s">
        <v>85</v>
      </c>
      <c r="C9" s="18">
        <v>1378.8</v>
      </c>
      <c r="E9" s="71"/>
    </row>
    <row r="10" spans="1:10" x14ac:dyDescent="0.4">
      <c r="A10" s="15"/>
      <c r="B10" s="17" t="s">
        <v>82</v>
      </c>
      <c r="C10" s="18">
        <v>1364.2</v>
      </c>
      <c r="E10" s="71"/>
    </row>
    <row r="11" spans="1:10" x14ac:dyDescent="0.4">
      <c r="A11" s="15"/>
      <c r="B11" s="17" t="s">
        <v>98</v>
      </c>
      <c r="C11" s="18">
        <v>1361.7</v>
      </c>
    </row>
    <row r="12" spans="1:10" x14ac:dyDescent="0.4">
      <c r="A12" s="15"/>
      <c r="B12" s="17" t="s">
        <v>90</v>
      </c>
      <c r="C12" s="18">
        <v>1269.7</v>
      </c>
      <c r="E12" s="71"/>
    </row>
    <row r="13" spans="1:10" x14ac:dyDescent="0.4">
      <c r="A13" s="15"/>
      <c r="B13" s="17" t="s">
        <v>88</v>
      </c>
      <c r="C13" s="18">
        <v>1254.7</v>
      </c>
      <c r="D13" s="56"/>
      <c r="E13" s="56"/>
    </row>
    <row r="14" spans="1:10" x14ac:dyDescent="0.4">
      <c r="A14" s="15"/>
      <c r="B14" s="17" t="s">
        <v>96</v>
      </c>
      <c r="C14" s="18">
        <v>1157.5999999999999</v>
      </c>
      <c r="E14" s="71"/>
    </row>
    <row r="15" spans="1:10" x14ac:dyDescent="0.4">
      <c r="A15" s="15"/>
      <c r="B15" s="17" t="s">
        <v>97</v>
      </c>
      <c r="C15" s="18">
        <v>1054.5</v>
      </c>
      <c r="E15" s="71"/>
    </row>
    <row r="16" spans="1:10" x14ac:dyDescent="0.4">
      <c r="A16" s="15"/>
      <c r="B16" s="17" t="s">
        <v>93</v>
      </c>
      <c r="C16" s="18">
        <v>925.6</v>
      </c>
      <c r="E16" s="71"/>
    </row>
    <row r="17" spans="1:5" x14ac:dyDescent="0.4">
      <c r="A17" s="15"/>
      <c r="B17" s="17" t="s">
        <v>89</v>
      </c>
      <c r="C17" s="18">
        <v>805.6</v>
      </c>
      <c r="E17" s="71"/>
    </row>
    <row r="18" spans="1:5" x14ac:dyDescent="0.4">
      <c r="A18" s="15"/>
      <c r="B18" s="17" t="s">
        <v>438</v>
      </c>
      <c r="C18" s="18">
        <v>694.6</v>
      </c>
      <c r="E18" s="71"/>
    </row>
    <row r="19" spans="1:5" x14ac:dyDescent="0.4">
      <c r="A19" s="15"/>
      <c r="B19" s="17" t="s">
        <v>100</v>
      </c>
      <c r="C19" s="18">
        <v>480.7</v>
      </c>
      <c r="E19" s="71"/>
    </row>
    <row r="20" spans="1:5" x14ac:dyDescent="0.4">
      <c r="A20" s="15"/>
      <c r="B20" s="17" t="s">
        <v>94</v>
      </c>
      <c r="C20" s="18">
        <v>425.3</v>
      </c>
      <c r="E20" s="71"/>
    </row>
    <row r="21" spans="1:5" x14ac:dyDescent="0.4">
      <c r="A21" s="15"/>
      <c r="B21" s="17" t="s">
        <v>86</v>
      </c>
      <c r="C21" s="18">
        <v>400.8</v>
      </c>
      <c r="E21" s="71"/>
    </row>
    <row r="22" spans="1:5" x14ac:dyDescent="0.4">
      <c r="A22" s="15"/>
      <c r="B22" s="17" t="s">
        <v>83</v>
      </c>
      <c r="C22" s="18">
        <v>361.9</v>
      </c>
      <c r="E22" s="71"/>
    </row>
    <row r="23" spans="1:5" x14ac:dyDescent="0.4">
      <c r="A23" s="15"/>
      <c r="B23" s="17" t="s">
        <v>78</v>
      </c>
      <c r="C23" s="18">
        <v>333.1</v>
      </c>
      <c r="E23" s="71"/>
    </row>
    <row r="24" spans="1:5" x14ac:dyDescent="0.4">
      <c r="A24" s="15"/>
      <c r="B24" s="17" t="s">
        <v>84</v>
      </c>
      <c r="C24" s="18">
        <v>311.10000000000002</v>
      </c>
      <c r="E24" s="71"/>
    </row>
    <row r="25" spans="1:5" x14ac:dyDescent="0.4">
      <c r="A25" s="20"/>
      <c r="B25" s="17" t="s">
        <v>91</v>
      </c>
      <c r="C25" s="18">
        <v>230.8</v>
      </c>
      <c r="E25" s="71"/>
    </row>
    <row r="26" spans="1:5" x14ac:dyDescent="0.4">
      <c r="B26" s="17" t="s">
        <v>92</v>
      </c>
      <c r="C26" s="18">
        <v>224.8</v>
      </c>
      <c r="E26" s="71"/>
    </row>
    <row r="27" spans="1:5" x14ac:dyDescent="0.4">
      <c r="B27" s="17" t="s">
        <v>120</v>
      </c>
      <c r="C27" s="18">
        <v>204.7</v>
      </c>
      <c r="E27" s="71"/>
    </row>
    <row r="28" spans="1:5" x14ac:dyDescent="0.4">
      <c r="B28" s="17" t="s">
        <v>118</v>
      </c>
      <c r="C28" s="18">
        <v>199.5</v>
      </c>
      <c r="E28" s="71"/>
    </row>
    <row r="29" spans="1:5" x14ac:dyDescent="0.4">
      <c r="B29" s="17" t="s">
        <v>116</v>
      </c>
      <c r="C29" s="18">
        <v>192</v>
      </c>
      <c r="E29" s="71"/>
    </row>
    <row r="30" spans="1:5" x14ac:dyDescent="0.4">
      <c r="B30" s="17" t="s">
        <v>52</v>
      </c>
      <c r="C30" s="18">
        <v>181</v>
      </c>
      <c r="E30" s="71"/>
    </row>
    <row r="31" spans="1:5" x14ac:dyDescent="0.4">
      <c r="B31" s="17" t="s">
        <v>115</v>
      </c>
      <c r="C31" s="18">
        <v>166.3</v>
      </c>
      <c r="E31" s="71"/>
    </row>
    <row r="32" spans="1:5" x14ac:dyDescent="0.4">
      <c r="B32" s="17" t="s">
        <v>119</v>
      </c>
      <c r="C32" s="51">
        <v>154.4</v>
      </c>
      <c r="E32" s="71"/>
    </row>
    <row r="33" spans="2:5" x14ac:dyDescent="0.4">
      <c r="B33" s="17" t="s">
        <v>99</v>
      </c>
      <c r="C33" s="51">
        <v>153.69999999999999</v>
      </c>
      <c r="E33" s="71"/>
    </row>
    <row r="34" spans="2:5" x14ac:dyDescent="0.4">
      <c r="B34" s="17" t="s">
        <v>121</v>
      </c>
      <c r="C34" s="51">
        <v>107.4</v>
      </c>
      <c r="E34" s="71"/>
    </row>
    <row r="35" spans="2:5" x14ac:dyDescent="0.4">
      <c r="B35" s="17" t="s">
        <v>114</v>
      </c>
      <c r="C35" s="51">
        <v>75.3</v>
      </c>
      <c r="E35" s="71"/>
    </row>
    <row r="36" spans="2:5" x14ac:dyDescent="0.4">
      <c r="B36" s="17" t="s">
        <v>456</v>
      </c>
      <c r="C36" s="51">
        <v>61.2</v>
      </c>
    </row>
    <row r="37" spans="2:5" x14ac:dyDescent="0.4">
      <c r="B37" s="17" t="s">
        <v>117</v>
      </c>
      <c r="C37" s="33">
        <v>53.1</v>
      </c>
      <c r="E37" s="71"/>
    </row>
    <row r="39" spans="2:5" x14ac:dyDescent="0.4">
      <c r="B39" s="244" t="s">
        <v>498</v>
      </c>
      <c r="C39" s="56"/>
    </row>
    <row r="40" spans="2:5" x14ac:dyDescent="0.4">
      <c r="B40" s="244" t="s">
        <v>499</v>
      </c>
    </row>
    <row r="45" spans="2:5" ht="15" customHeight="1" x14ac:dyDescent="0.4"/>
  </sheetData>
  <sortState xmlns:xlrd2="http://schemas.microsoft.com/office/spreadsheetml/2017/richdata2" ref="D7:E37">
    <sortCondition descending="1" ref="E7:E3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EE7-8553-4E8F-A1DA-9EA9EDB9C1C9}">
  <sheetPr codeName="Hoja23"/>
  <dimension ref="A2:M44"/>
  <sheetViews>
    <sheetView showGridLines="0" zoomScale="110" zoomScaleNormal="110" workbookViewId="0">
      <selection activeCell="E20" sqref="E20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13" width="12.7109375" style="11" customWidth="1"/>
    <col min="14" max="16384" width="11.42578125" style="11"/>
  </cols>
  <sheetData>
    <row r="2" spans="1:13" x14ac:dyDescent="0.4">
      <c r="A2" s="10" t="s">
        <v>124</v>
      </c>
    </row>
    <row r="3" spans="1:13" x14ac:dyDescent="0.4">
      <c r="B3" s="12" t="s">
        <v>441</v>
      </c>
    </row>
    <row r="4" spans="1:13" x14ac:dyDescent="0.4">
      <c r="B4" s="13" t="s">
        <v>125</v>
      </c>
    </row>
    <row r="5" spans="1:13" ht="20.25" thickBot="1" x14ac:dyDescent="0.45"/>
    <row r="6" spans="1:13" ht="20.25" thickTop="1" x14ac:dyDescent="0.4">
      <c r="A6" s="15"/>
      <c r="B6" s="83" t="s">
        <v>130</v>
      </c>
      <c r="C6" s="25">
        <v>2010</v>
      </c>
      <c r="D6" s="25">
        <v>2011</v>
      </c>
      <c r="E6" s="25">
        <v>2012</v>
      </c>
      <c r="F6" s="25">
        <v>2013</v>
      </c>
      <c r="G6" s="25">
        <v>2014</v>
      </c>
      <c r="H6" s="25">
        <v>2015</v>
      </c>
      <c r="I6" s="25">
        <v>2016</v>
      </c>
      <c r="J6" s="25">
        <v>2017</v>
      </c>
      <c r="K6" s="25">
        <v>2018</v>
      </c>
      <c r="L6" s="25">
        <v>2019</v>
      </c>
      <c r="M6" s="25">
        <v>2020</v>
      </c>
    </row>
    <row r="7" spans="1:13" x14ac:dyDescent="0.4">
      <c r="A7" s="15"/>
      <c r="B7" s="30" t="s">
        <v>126</v>
      </c>
      <c r="C7" s="71">
        <v>38667.228320173999</v>
      </c>
      <c r="D7" s="71">
        <v>37997.839674166004</v>
      </c>
      <c r="E7" s="71">
        <v>36958.630700519003</v>
      </c>
      <c r="F7" s="71">
        <v>36937.784552764002</v>
      </c>
      <c r="G7" s="71">
        <v>36995.476262441</v>
      </c>
      <c r="H7" s="71">
        <v>38438.327015305003</v>
      </c>
      <c r="I7" s="71">
        <v>37565.091099928999</v>
      </c>
      <c r="J7" s="71">
        <v>39411.645931967003</v>
      </c>
      <c r="K7" s="71">
        <v>40543.464052967</v>
      </c>
      <c r="L7" s="71">
        <v>41384</v>
      </c>
      <c r="M7" s="84" t="s">
        <v>433</v>
      </c>
    </row>
    <row r="8" spans="1:13" x14ac:dyDescent="0.4">
      <c r="A8" s="15"/>
      <c r="B8" s="30" t="s">
        <v>127</v>
      </c>
      <c r="C8" s="18">
        <v>25774.028450491998</v>
      </c>
      <c r="D8" s="18">
        <v>25433.799084905</v>
      </c>
      <c r="E8" s="18">
        <v>24647.100295183998</v>
      </c>
      <c r="F8" s="18">
        <v>24139.066301895</v>
      </c>
      <c r="G8" s="18">
        <v>23632.475557925001</v>
      </c>
      <c r="H8" s="18">
        <v>23519.129039234002</v>
      </c>
      <c r="I8" s="18">
        <v>23121.215769056998</v>
      </c>
      <c r="J8" s="18">
        <v>24442.265795939998</v>
      </c>
      <c r="K8" s="18">
        <v>24731.876224807002</v>
      </c>
      <c r="L8" s="18">
        <v>24870.125187945468</v>
      </c>
      <c r="M8" s="18">
        <v>25907.9</v>
      </c>
    </row>
    <row r="9" spans="1:13" x14ac:dyDescent="0.4">
      <c r="A9" s="15"/>
      <c r="B9" s="85" t="s">
        <v>128</v>
      </c>
      <c r="C9" s="71">
        <v>4.0673508210165483</v>
      </c>
      <c r="D9" s="71">
        <v>-1.3200472958293155</v>
      </c>
      <c r="E9" s="71">
        <v>-3.093123394954822</v>
      </c>
      <c r="F9" s="71">
        <v>-2.0612323040218543</v>
      </c>
      <c r="G9" s="71">
        <v>-2.0986343781251784</v>
      </c>
      <c r="H9" s="71">
        <v>-0.47962185939081514</v>
      </c>
      <c r="I9" s="71">
        <v>-1.6918707725665121</v>
      </c>
      <c r="J9" s="71">
        <v>5.7135837495662942</v>
      </c>
      <c r="K9" s="71">
        <v>1.1848755401191531</v>
      </c>
      <c r="L9" s="71">
        <v>0.55899100368211463</v>
      </c>
      <c r="M9" s="71">
        <v>4.1727767922838677</v>
      </c>
    </row>
    <row r="10" spans="1:13" x14ac:dyDescent="0.4">
      <c r="A10" s="15"/>
      <c r="B10" s="86" t="s">
        <v>129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3" x14ac:dyDescent="0.4">
      <c r="A11" s="15"/>
      <c r="B11" s="88" t="s">
        <v>126</v>
      </c>
      <c r="C11" s="71">
        <v>26784.820972543999</v>
      </c>
      <c r="D11" s="71">
        <v>26356.368511891</v>
      </c>
      <c r="E11" s="71">
        <v>25544.328624277001</v>
      </c>
      <c r="F11" s="71">
        <v>24915.186347426999</v>
      </c>
      <c r="G11" s="71">
        <v>24815.053052947998</v>
      </c>
      <c r="H11" s="71">
        <v>26487.137076748</v>
      </c>
      <c r="I11" s="71">
        <v>26155.102293726999</v>
      </c>
      <c r="J11" s="71">
        <v>26265.175370186</v>
      </c>
      <c r="K11" s="71">
        <v>27061.959670795</v>
      </c>
      <c r="L11" s="71">
        <v>27577</v>
      </c>
      <c r="M11" s="84" t="s">
        <v>433</v>
      </c>
    </row>
    <row r="12" spans="1:13" x14ac:dyDescent="0.4">
      <c r="A12" s="15"/>
      <c r="B12" s="30" t="s">
        <v>127</v>
      </c>
      <c r="C12" s="18">
        <v>15064.305484566999</v>
      </c>
      <c r="D12" s="18">
        <v>14609.346896293</v>
      </c>
      <c r="E12" s="18">
        <v>14280.205067258001</v>
      </c>
      <c r="F12" s="18">
        <v>13868.064589961001</v>
      </c>
      <c r="G12" s="18">
        <v>13317.862420453001</v>
      </c>
      <c r="H12" s="18">
        <v>13506.957850047</v>
      </c>
      <c r="I12" s="18">
        <v>13208.884260856999</v>
      </c>
      <c r="J12" s="18">
        <v>13919.085329365</v>
      </c>
      <c r="K12" s="18">
        <v>14347.37899397</v>
      </c>
      <c r="L12" s="18">
        <v>14522.6</v>
      </c>
      <c r="M12" s="18">
        <v>15093.4</v>
      </c>
    </row>
    <row r="13" spans="1:13" x14ac:dyDescent="0.4">
      <c r="A13" s="15"/>
      <c r="B13" s="89" t="s">
        <v>128</v>
      </c>
      <c r="C13" s="34">
        <v>2.716776867944283</v>
      </c>
      <c r="D13" s="34">
        <v>-3.0201099462573491</v>
      </c>
      <c r="E13" s="34">
        <v>-2.2529537519470932</v>
      </c>
      <c r="F13" s="34">
        <v>-2.8860963505486739</v>
      </c>
      <c r="G13" s="34">
        <v>-3.9674041459706491</v>
      </c>
      <c r="H13" s="34">
        <v>1.419863215463125</v>
      </c>
      <c r="I13" s="34">
        <v>-2.20681512816717</v>
      </c>
      <c r="J13" s="34">
        <v>5.376692341930795</v>
      </c>
      <c r="K13" s="34">
        <v>3.0770244916986895</v>
      </c>
      <c r="L13" s="34">
        <v>1.2212753709485424</v>
      </c>
      <c r="M13" s="34">
        <v>3.9304256813518186</v>
      </c>
    </row>
    <row r="14" spans="1:13" x14ac:dyDescent="0.4">
      <c r="A14" s="15"/>
    </row>
    <row r="15" spans="1:13" x14ac:dyDescent="0.4">
      <c r="A15" s="15"/>
      <c r="B15" s="244" t="s">
        <v>484</v>
      </c>
    </row>
    <row r="16" spans="1:13" x14ac:dyDescent="0.4">
      <c r="A16" s="15"/>
      <c r="B16" s="244" t="s">
        <v>500</v>
      </c>
    </row>
    <row r="17" spans="1:2" x14ac:dyDescent="0.4">
      <c r="A17" s="15"/>
      <c r="B17" s="249" t="s">
        <v>501</v>
      </c>
    </row>
    <row r="18" spans="1:2" x14ac:dyDescent="0.4">
      <c r="A18" s="15"/>
    </row>
    <row r="19" spans="1:2" x14ac:dyDescent="0.4">
      <c r="A19" s="15"/>
    </row>
    <row r="20" spans="1:2" x14ac:dyDescent="0.4">
      <c r="A20" s="15"/>
    </row>
    <row r="21" spans="1:2" x14ac:dyDescent="0.4">
      <c r="A21" s="15"/>
    </row>
    <row r="22" spans="1:2" x14ac:dyDescent="0.4">
      <c r="A22" s="15"/>
    </row>
    <row r="23" spans="1:2" x14ac:dyDescent="0.4">
      <c r="A23" s="15"/>
    </row>
    <row r="24" spans="1:2" x14ac:dyDescent="0.4">
      <c r="A24" s="15"/>
    </row>
    <row r="25" spans="1:2" x14ac:dyDescent="0.4">
      <c r="A25" s="20"/>
    </row>
    <row r="38" spans="2:9" x14ac:dyDescent="0.4">
      <c r="B38" s="81"/>
      <c r="C38" s="56"/>
      <c r="D38" s="56"/>
      <c r="E38" s="56"/>
      <c r="F38" s="56"/>
      <c r="G38" s="56"/>
      <c r="H38" s="56"/>
      <c r="I38" s="56"/>
    </row>
    <row r="44" spans="2:9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A735-A3CB-43FF-AEF5-518D03865510}">
  <sheetPr codeName="Hoja24"/>
  <dimension ref="A2:J46"/>
  <sheetViews>
    <sheetView showGridLines="0" zoomScaleNormal="100" workbookViewId="0">
      <selection activeCell="J21" sqref="J21"/>
    </sheetView>
  </sheetViews>
  <sheetFormatPr baseColWidth="10" defaultRowHeight="19.5" x14ac:dyDescent="0.4"/>
  <cols>
    <col min="1" max="1" width="7.7109375" style="11" customWidth="1"/>
    <col min="2" max="2" width="15.140625" style="11" customWidth="1"/>
    <col min="3" max="3" width="16.5703125" style="11" customWidth="1"/>
    <col min="4" max="4" width="16.28515625" style="11" customWidth="1"/>
    <col min="5" max="7" width="15.140625" style="11" customWidth="1"/>
    <col min="8" max="8" width="14.140625" style="11" customWidth="1"/>
    <col min="9" max="16384" width="11.42578125" style="11"/>
  </cols>
  <sheetData>
    <row r="2" spans="1:10" x14ac:dyDescent="0.4">
      <c r="A2" s="10" t="s">
        <v>134</v>
      </c>
    </row>
    <row r="3" spans="1:10" x14ac:dyDescent="0.4">
      <c r="B3" s="12" t="s">
        <v>461</v>
      </c>
    </row>
    <row r="4" spans="1:10" x14ac:dyDescent="0.4">
      <c r="B4" s="13" t="s">
        <v>342</v>
      </c>
    </row>
    <row r="5" spans="1:10" ht="20.25" thickBot="1" x14ac:dyDescent="0.45">
      <c r="B5" s="13"/>
      <c r="J5" s="14"/>
    </row>
    <row r="6" spans="1:10" ht="56.25" customHeight="1" thickTop="1" x14ac:dyDescent="0.4">
      <c r="A6" s="15"/>
      <c r="B6" s="28" t="s">
        <v>132</v>
      </c>
      <c r="C6" s="25" t="s">
        <v>135</v>
      </c>
      <c r="D6" s="25" t="s">
        <v>136</v>
      </c>
    </row>
    <row r="7" spans="1:10" x14ac:dyDescent="0.4">
      <c r="A7" s="15"/>
      <c r="B7" s="30">
        <v>2010</v>
      </c>
      <c r="C7" s="18">
        <v>8.9683108147437274</v>
      </c>
      <c r="D7" s="18">
        <v>5.2417639738915751</v>
      </c>
    </row>
    <row r="8" spans="1:10" x14ac:dyDescent="0.4">
      <c r="A8" s="15"/>
      <c r="B8" s="30">
        <v>2011</v>
      </c>
      <c r="C8" s="18">
        <v>9.0903174112387859</v>
      </c>
      <c r="D8" s="18">
        <v>5.2215400465681405</v>
      </c>
    </row>
    <row r="9" spans="1:10" x14ac:dyDescent="0.4">
      <c r="A9" s="15"/>
      <c r="B9" s="30">
        <v>2012</v>
      </c>
      <c r="C9" s="18">
        <v>9.2815290134377708</v>
      </c>
      <c r="D9" s="18">
        <v>5.3775955817202039</v>
      </c>
    </row>
    <row r="10" spans="1:10" x14ac:dyDescent="0.4">
      <c r="A10" s="15"/>
      <c r="B10" s="30">
        <v>2013</v>
      </c>
      <c r="C10" s="18">
        <v>9.3871539186836479</v>
      </c>
      <c r="D10" s="18">
        <v>5.392986424250827</v>
      </c>
    </row>
    <row r="11" spans="1:10" x14ac:dyDescent="0.4">
      <c r="A11" s="15"/>
      <c r="B11" s="30">
        <v>2014</v>
      </c>
      <c r="C11" s="18">
        <v>8.9720863925303718</v>
      </c>
      <c r="D11" s="18">
        <v>5.0561360745835238</v>
      </c>
    </row>
    <row r="12" spans="1:10" x14ac:dyDescent="0.4">
      <c r="A12" s="15"/>
      <c r="B12" s="30">
        <v>2015</v>
      </c>
      <c r="C12" s="18">
        <v>8.4986373633135806</v>
      </c>
      <c r="D12" s="18">
        <v>4.880739267921876</v>
      </c>
    </row>
    <row r="13" spans="1:10" x14ac:dyDescent="0.4">
      <c r="A13" s="15"/>
      <c r="B13" s="30">
        <v>2016</v>
      </c>
      <c r="C13" s="18">
        <v>8.1602370893827203</v>
      </c>
      <c r="D13" s="18">
        <v>4.6618494603151683</v>
      </c>
    </row>
    <row r="14" spans="1:10" x14ac:dyDescent="0.4">
      <c r="A14" s="15"/>
      <c r="B14" s="30">
        <v>2017</v>
      </c>
      <c r="C14" s="18">
        <v>8.2894478043613908</v>
      </c>
      <c r="D14" s="18">
        <v>4.7205742824950825</v>
      </c>
    </row>
    <row r="15" spans="1:10" x14ac:dyDescent="0.4">
      <c r="A15" s="15"/>
      <c r="B15" s="30">
        <v>2018</v>
      </c>
      <c r="C15" s="18">
        <v>8.1601808845212478</v>
      </c>
      <c r="D15" s="18">
        <v>4.7338587151808103</v>
      </c>
    </row>
    <row r="16" spans="1:10" x14ac:dyDescent="0.4">
      <c r="A16" s="15"/>
      <c r="B16" s="30">
        <v>2019</v>
      </c>
      <c r="C16" s="18">
        <v>7.9719605051593003</v>
      </c>
      <c r="D16" s="18">
        <v>4.65512709555406</v>
      </c>
    </row>
    <row r="17" spans="1:4" x14ac:dyDescent="0.4">
      <c r="A17" s="15"/>
      <c r="B17" s="30">
        <v>2020</v>
      </c>
      <c r="C17" s="33">
        <v>8.5756512528549216</v>
      </c>
      <c r="D17" s="33">
        <v>4.9959948363178972</v>
      </c>
    </row>
    <row r="18" spans="1:4" x14ac:dyDescent="0.4">
      <c r="A18" s="15"/>
    </row>
    <row r="19" spans="1:4" x14ac:dyDescent="0.4">
      <c r="A19" s="15"/>
      <c r="B19" s="244" t="s">
        <v>502</v>
      </c>
    </row>
    <row r="20" spans="1:4" x14ac:dyDescent="0.4">
      <c r="A20" s="15"/>
      <c r="B20" s="244" t="s">
        <v>503</v>
      </c>
    </row>
    <row r="21" spans="1:4" x14ac:dyDescent="0.4">
      <c r="A21" s="15"/>
    </row>
    <row r="22" spans="1:4" customFormat="1" ht="15" x14ac:dyDescent="0.25"/>
    <row r="23" spans="1:4" customFormat="1" ht="24.75" customHeight="1" x14ac:dyDescent="0.25"/>
    <row r="24" spans="1:4" customFormat="1" ht="15" x14ac:dyDescent="0.25"/>
    <row r="25" spans="1:4" customFormat="1" ht="15" x14ac:dyDescent="0.25"/>
    <row r="26" spans="1:4" customFormat="1" ht="15" x14ac:dyDescent="0.25"/>
    <row r="27" spans="1:4" customFormat="1" ht="15" x14ac:dyDescent="0.25"/>
    <row r="28" spans="1:4" customFormat="1" ht="15" x14ac:dyDescent="0.25"/>
    <row r="29" spans="1:4" customFormat="1" ht="15" x14ac:dyDescent="0.25"/>
    <row r="30" spans="1:4" customFormat="1" ht="15" x14ac:dyDescent="0.25"/>
    <row r="31" spans="1:4" customFormat="1" ht="15" x14ac:dyDescent="0.25"/>
    <row r="32" spans="1:4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customHeight="1" x14ac:dyDescent="0.25"/>
    <row r="45" customFormat="1" ht="15" x14ac:dyDescent="0.25"/>
    <row r="46" customFormat="1" ht="15" x14ac:dyDescent="0.25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D8A4-038E-4603-9398-CC1D7F4F68F2}">
  <sheetPr codeName="Hoja25"/>
  <dimension ref="A2:P42"/>
  <sheetViews>
    <sheetView showGridLines="0" zoomScaleNormal="100" workbookViewId="0">
      <selection activeCell="P13" sqref="P13"/>
    </sheetView>
  </sheetViews>
  <sheetFormatPr baseColWidth="10" defaultRowHeight="19.5" x14ac:dyDescent="0.4"/>
  <cols>
    <col min="1" max="1" width="7.7109375" style="11" customWidth="1"/>
    <col min="2" max="2" width="12.140625" style="11" customWidth="1"/>
    <col min="3" max="12" width="12.7109375" style="11" customWidth="1"/>
    <col min="13" max="16384" width="11.42578125" style="11"/>
  </cols>
  <sheetData>
    <row r="2" spans="1:16" x14ac:dyDescent="0.4">
      <c r="A2" s="10" t="s">
        <v>137</v>
      </c>
    </row>
    <row r="3" spans="1:16" x14ac:dyDescent="0.4">
      <c r="B3" s="12" t="s">
        <v>591</v>
      </c>
    </row>
    <row r="4" spans="1:16" x14ac:dyDescent="0.4">
      <c r="B4" s="13" t="s">
        <v>138</v>
      </c>
    </row>
    <row r="5" spans="1:16" ht="20.25" thickBot="1" x14ac:dyDescent="0.45">
      <c r="B5" s="13"/>
      <c r="P5" s="14"/>
    </row>
    <row r="6" spans="1:16" ht="56.25" customHeight="1" thickTop="1" x14ac:dyDescent="0.4">
      <c r="A6" s="15"/>
      <c r="B6" s="28" t="s">
        <v>132</v>
      </c>
      <c r="C6" s="25" t="s">
        <v>37</v>
      </c>
      <c r="D6" s="25" t="s">
        <v>38</v>
      </c>
      <c r="E6" s="25" t="s">
        <v>3</v>
      </c>
      <c r="F6" s="25" t="s">
        <v>38</v>
      </c>
      <c r="G6" s="25" t="s">
        <v>4</v>
      </c>
      <c r="H6" s="25" t="s">
        <v>38</v>
      </c>
      <c r="I6" s="25" t="s">
        <v>5</v>
      </c>
      <c r="J6" s="25" t="s">
        <v>38</v>
      </c>
      <c r="K6" s="25" t="s">
        <v>39</v>
      </c>
      <c r="L6" s="25" t="s">
        <v>38</v>
      </c>
    </row>
    <row r="7" spans="1:16" x14ac:dyDescent="0.4">
      <c r="A7" s="15"/>
      <c r="B7" s="30">
        <v>2010</v>
      </c>
      <c r="C7" s="18">
        <v>6141.8</v>
      </c>
      <c r="D7" s="18">
        <v>0.70175438596491524</v>
      </c>
      <c r="E7" s="18">
        <v>12179.5</v>
      </c>
      <c r="F7" s="18">
        <v>4.2845767225214235</v>
      </c>
      <c r="G7" s="18">
        <v>7429.6284504920004</v>
      </c>
      <c r="H7" s="18">
        <v>7.3276494610081997</v>
      </c>
      <c r="I7" s="18">
        <v>23.1</v>
      </c>
      <c r="J7" s="18">
        <v>-65.105740181268885</v>
      </c>
      <c r="K7" s="18">
        <v>25774.028450491998</v>
      </c>
      <c r="L7" s="18">
        <v>4.0673508210165483</v>
      </c>
    </row>
    <row r="8" spans="1:16" x14ac:dyDescent="0.4">
      <c r="A8" s="15"/>
      <c r="B8" s="30">
        <v>2011</v>
      </c>
      <c r="C8" s="18">
        <v>5678.7</v>
      </c>
      <c r="D8" s="18">
        <v>-7.5401348138982112</v>
      </c>
      <c r="E8" s="18">
        <v>12268.5</v>
      </c>
      <c r="F8" s="18">
        <v>0.73073607290939691</v>
      </c>
      <c r="G8" s="18">
        <v>7461.2990849050002</v>
      </c>
      <c r="H8" s="18">
        <v>0.42627480800742484</v>
      </c>
      <c r="I8" s="18">
        <v>25.3</v>
      </c>
      <c r="J8" s="18">
        <v>9.5238095238095202</v>
      </c>
      <c r="K8" s="18">
        <v>25433.799084905</v>
      </c>
      <c r="L8" s="18">
        <v>-1.3200472958293155</v>
      </c>
    </row>
    <row r="9" spans="1:16" x14ac:dyDescent="0.4">
      <c r="A9" s="15"/>
      <c r="B9" s="30">
        <v>2012</v>
      </c>
      <c r="C9" s="18">
        <v>5407.9</v>
      </c>
      <c r="D9" s="18">
        <v>-4.7686970609470514</v>
      </c>
      <c r="E9" s="18">
        <v>11945.9</v>
      </c>
      <c r="F9" s="18">
        <v>-2.6294983086766952</v>
      </c>
      <c r="G9" s="18">
        <v>7237.9002951840002</v>
      </c>
      <c r="H9" s="18">
        <v>-2.9941004532703883</v>
      </c>
      <c r="I9" s="18">
        <v>55.4</v>
      </c>
      <c r="J9" s="18">
        <v>118.97233201581025</v>
      </c>
      <c r="K9" s="18">
        <v>24647.100295183998</v>
      </c>
      <c r="L9" s="18">
        <v>-3.093123394954822</v>
      </c>
    </row>
    <row r="10" spans="1:16" x14ac:dyDescent="0.4">
      <c r="A10" s="15"/>
      <c r="B10" s="30">
        <v>2013</v>
      </c>
      <c r="C10" s="18">
        <v>5222.8999999999996</v>
      </c>
      <c r="D10" s="18">
        <v>-3.4209212448455038</v>
      </c>
      <c r="E10" s="18">
        <v>11210.4</v>
      </c>
      <c r="F10" s="18">
        <v>-6.1569241329661226</v>
      </c>
      <c r="G10" s="18">
        <v>7650.2663018949997</v>
      </c>
      <c r="H10" s="18">
        <v>5.6973153800610135</v>
      </c>
      <c r="I10" s="18">
        <v>55.5</v>
      </c>
      <c r="J10" s="18">
        <v>0.18050541516245744</v>
      </c>
      <c r="K10" s="18">
        <v>24139.066301895</v>
      </c>
      <c r="L10" s="18">
        <v>-2.0612323040218543</v>
      </c>
    </row>
    <row r="11" spans="1:16" x14ac:dyDescent="0.4">
      <c r="A11" s="15"/>
      <c r="B11" s="30">
        <v>2014</v>
      </c>
      <c r="C11" s="18">
        <v>5180</v>
      </c>
      <c r="D11" s="18">
        <v>-0.82138275670603755</v>
      </c>
      <c r="E11" s="18">
        <v>10724.2</v>
      </c>
      <c r="F11" s="18">
        <v>-4.337044173267671</v>
      </c>
      <c r="G11" s="18">
        <v>7676.5755579249999</v>
      </c>
      <c r="H11" s="18">
        <v>0.34389987213233664</v>
      </c>
      <c r="I11" s="18">
        <v>51.7</v>
      </c>
      <c r="J11" s="18">
        <v>-6.8468468468468417</v>
      </c>
      <c r="K11" s="18">
        <v>23632.475557925001</v>
      </c>
      <c r="L11" s="18">
        <v>-2.0986343781251784</v>
      </c>
    </row>
    <row r="12" spans="1:16" x14ac:dyDescent="0.4">
      <c r="A12" s="15"/>
      <c r="B12" s="30">
        <v>2015</v>
      </c>
      <c r="C12" s="18">
        <v>5562.6</v>
      </c>
      <c r="D12" s="18">
        <v>7.3861003861003933</v>
      </c>
      <c r="E12" s="18">
        <v>10919.2</v>
      </c>
      <c r="F12" s="18">
        <v>1.8183174502526993</v>
      </c>
      <c r="G12" s="18">
        <v>6979.8290392340004</v>
      </c>
      <c r="H12" s="18">
        <v>-9.0762673204161359</v>
      </c>
      <c r="I12" s="18">
        <v>57.5</v>
      </c>
      <c r="J12" s="18">
        <v>11.21856866537717</v>
      </c>
      <c r="K12" s="18">
        <v>23519.129039234002</v>
      </c>
      <c r="L12" s="18">
        <v>-0.47962185939081514</v>
      </c>
    </row>
    <row r="13" spans="1:16" x14ac:dyDescent="0.4">
      <c r="A13" s="15"/>
      <c r="B13" s="30">
        <v>2016</v>
      </c>
      <c r="C13" s="18">
        <v>5519</v>
      </c>
      <c r="D13" s="18">
        <v>-0.78380613382231978</v>
      </c>
      <c r="E13" s="18">
        <v>10534.6</v>
      </c>
      <c r="F13" s="18">
        <v>-3.5222360612499113</v>
      </c>
      <c r="G13" s="18">
        <v>6985.8157690569997</v>
      </c>
      <c r="H13" s="18">
        <v>8.5771869043603899E-2</v>
      </c>
      <c r="I13" s="18">
        <v>81.8</v>
      </c>
      <c r="J13" s="18">
        <v>42.260869565217384</v>
      </c>
      <c r="K13" s="18">
        <v>23121.215769056998</v>
      </c>
      <c r="L13" s="18">
        <v>-1.6918707725665121</v>
      </c>
    </row>
    <row r="14" spans="1:16" x14ac:dyDescent="0.4">
      <c r="A14" s="15"/>
      <c r="B14" s="30">
        <v>2017</v>
      </c>
      <c r="C14" s="18">
        <v>5319.7</v>
      </c>
      <c r="D14" s="18">
        <v>-3.6111614422902734</v>
      </c>
      <c r="E14" s="18">
        <v>11383.5</v>
      </c>
      <c r="F14" s="18">
        <v>8.0582081901543443</v>
      </c>
      <c r="G14" s="18">
        <v>7675.7657959400003</v>
      </c>
      <c r="H14" s="18">
        <v>9.8764417741886081</v>
      </c>
      <c r="I14" s="18">
        <v>63.3</v>
      </c>
      <c r="J14" s="18">
        <v>-22.616136919315405</v>
      </c>
      <c r="K14" s="18">
        <v>24442.265795939998</v>
      </c>
      <c r="L14" s="18">
        <v>5.7135837495662942</v>
      </c>
    </row>
    <row r="15" spans="1:16" x14ac:dyDescent="0.4">
      <c r="A15" s="15"/>
      <c r="B15" s="30">
        <v>2018</v>
      </c>
      <c r="C15" s="51">
        <v>5220.6000000000004</v>
      </c>
      <c r="D15" s="51">
        <v>-1.8628870049062816</v>
      </c>
      <c r="E15" s="51">
        <v>11502.5</v>
      </c>
      <c r="F15" s="51">
        <v>1.0453726885404313</v>
      </c>
      <c r="G15" s="51">
        <v>7934.4762248070001</v>
      </c>
      <c r="H15" s="51">
        <v>3.3704836200687809</v>
      </c>
      <c r="I15" s="51">
        <v>74.3</v>
      </c>
      <c r="J15" s="51">
        <v>17.377567140600316</v>
      </c>
      <c r="K15" s="51">
        <v>24731.876224807002</v>
      </c>
      <c r="L15" s="51">
        <v>1.1848755401191531</v>
      </c>
    </row>
    <row r="16" spans="1:16" x14ac:dyDescent="0.4">
      <c r="A16" s="15"/>
      <c r="B16" s="30">
        <v>2019</v>
      </c>
      <c r="C16" s="51">
        <v>5449.6</v>
      </c>
      <c r="D16" s="51">
        <v>4.3864689882388994</v>
      </c>
      <c r="E16" s="51">
        <v>11738.2</v>
      </c>
      <c r="F16" s="51">
        <v>2.0491197565746639</v>
      </c>
      <c r="G16" s="51">
        <v>7600.4</v>
      </c>
      <c r="H16" s="51">
        <v>-4.2104382865565473</v>
      </c>
      <c r="I16" s="51">
        <v>81.900000000000006</v>
      </c>
      <c r="J16" s="51">
        <v>10.228802153432044</v>
      </c>
      <c r="K16" s="51">
        <v>24870.125187945468</v>
      </c>
      <c r="L16" s="51">
        <v>0.55899100368211463</v>
      </c>
    </row>
    <row r="17" spans="1:12" x14ac:dyDescent="0.4">
      <c r="A17" s="15"/>
      <c r="B17" s="30">
        <v>2020</v>
      </c>
      <c r="C17" s="33">
        <v>5715.2</v>
      </c>
      <c r="D17" s="33">
        <v>4.8737522019964663</v>
      </c>
      <c r="E17" s="33">
        <v>12064.7</v>
      </c>
      <c r="F17" s="33">
        <v>2.7815167572540931</v>
      </c>
      <c r="G17" s="33">
        <v>8043.1</v>
      </c>
      <c r="H17" s="33">
        <v>5.8246934371875261</v>
      </c>
      <c r="I17" s="33">
        <v>84.9</v>
      </c>
      <c r="J17" s="33">
        <v>3.6630036630036624</v>
      </c>
      <c r="K17" s="33">
        <v>25907.9</v>
      </c>
      <c r="L17" s="33">
        <v>4.1727767922838677</v>
      </c>
    </row>
    <row r="18" spans="1:12" x14ac:dyDescent="0.4">
      <c r="A18" s="15"/>
    </row>
    <row r="19" spans="1:12" x14ac:dyDescent="0.4">
      <c r="A19" s="15"/>
      <c r="B19" s="244" t="s">
        <v>504</v>
      </c>
    </row>
    <row r="20" spans="1:12" x14ac:dyDescent="0.4">
      <c r="A20" s="15"/>
      <c r="B20" s="244" t="s">
        <v>505</v>
      </c>
    </row>
    <row r="21" spans="1:12" ht="24.75" customHeight="1" x14ac:dyDescent="0.4">
      <c r="A21" s="15"/>
    </row>
    <row r="22" spans="1:12" x14ac:dyDescent="0.4">
      <c r="A22" s="15"/>
    </row>
    <row r="23" spans="1:12" x14ac:dyDescent="0.4">
      <c r="A23" s="20"/>
    </row>
    <row r="42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3BB-B594-4799-A210-9E1340E96C08}">
  <sheetPr codeName="Hoja26"/>
  <dimension ref="A2:F44"/>
  <sheetViews>
    <sheetView showGridLines="0" zoomScaleNormal="100" workbookViewId="0">
      <selection activeCell="K12" sqref="K12"/>
    </sheetView>
  </sheetViews>
  <sheetFormatPr baseColWidth="10" defaultRowHeight="19.5" x14ac:dyDescent="0.4"/>
  <cols>
    <col min="1" max="1" width="7.7109375" style="11" customWidth="1"/>
    <col min="2" max="2" width="15.140625" style="11" customWidth="1"/>
    <col min="3" max="3" width="16.5703125" style="11" customWidth="1"/>
    <col min="4" max="4" width="16.28515625" style="11" customWidth="1"/>
    <col min="5" max="7" width="15.140625" style="11" customWidth="1"/>
    <col min="8" max="8" width="14.140625" style="11" customWidth="1"/>
    <col min="9" max="16384" width="11.42578125" style="11"/>
  </cols>
  <sheetData>
    <row r="2" spans="1:6" x14ac:dyDescent="0.4">
      <c r="A2" s="10" t="s">
        <v>139</v>
      </c>
    </row>
    <row r="3" spans="1:6" x14ac:dyDescent="0.4">
      <c r="B3" s="12" t="s">
        <v>591</v>
      </c>
    </row>
    <row r="4" spans="1:6" x14ac:dyDescent="0.4">
      <c r="B4" s="13" t="s">
        <v>140</v>
      </c>
    </row>
    <row r="5" spans="1:6" ht="20.25" thickBot="1" x14ac:dyDescent="0.45"/>
    <row r="6" spans="1:6" ht="56.25" customHeight="1" thickTop="1" x14ac:dyDescent="0.4">
      <c r="A6" s="15"/>
      <c r="B6" s="28" t="s">
        <v>132</v>
      </c>
      <c r="C6" s="25" t="s">
        <v>37</v>
      </c>
      <c r="D6" s="25" t="s">
        <v>3</v>
      </c>
      <c r="E6" s="25" t="s">
        <v>4</v>
      </c>
      <c r="F6" s="25" t="s">
        <v>5</v>
      </c>
    </row>
    <row r="7" spans="1:6" x14ac:dyDescent="0.4">
      <c r="A7" s="15"/>
      <c r="B7" s="30">
        <v>2010</v>
      </c>
      <c r="C7" s="18">
        <v>23.829414217484345</v>
      </c>
      <c r="D7" s="18">
        <v>47.254933482342402</v>
      </c>
      <c r="E7" s="18">
        <v>28.826027195411807</v>
      </c>
      <c r="F7" s="18">
        <v>8.9625104761452398E-2</v>
      </c>
    </row>
    <row r="8" spans="1:6" x14ac:dyDescent="0.4">
      <c r="A8" s="15"/>
      <c r="B8" s="30">
        <v>2011</v>
      </c>
      <c r="C8" s="18">
        <v>22.327376185692671</v>
      </c>
      <c r="D8" s="18">
        <v>48.23699345522224</v>
      </c>
      <c r="E8" s="18">
        <v>29.336156427111565</v>
      </c>
      <c r="F8" s="18">
        <v>9.9473931973519392E-2</v>
      </c>
    </row>
    <row r="9" spans="1:6" x14ac:dyDescent="0.4">
      <c r="A9" s="15"/>
      <c r="B9" s="30">
        <v>2012</v>
      </c>
      <c r="C9" s="18">
        <v>21.941323462933667</v>
      </c>
      <c r="D9" s="18">
        <v>48.467770475759409</v>
      </c>
      <c r="E9" s="18">
        <v>29.366133169824742</v>
      </c>
      <c r="F9" s="18">
        <v>0.22477289148218815</v>
      </c>
    </row>
    <row r="10" spans="1:6" x14ac:dyDescent="0.4">
      <c r="A10" s="15"/>
      <c r="B10" s="30">
        <v>2013</v>
      </c>
      <c r="C10" s="18">
        <v>21.636710942668003</v>
      </c>
      <c r="D10" s="18">
        <v>46.440901482258013</v>
      </c>
      <c r="E10" s="18">
        <v>31.692469817253983</v>
      </c>
      <c r="F10" s="18">
        <v>0.22991775781999926</v>
      </c>
    </row>
    <row r="11" spans="1:6" x14ac:dyDescent="0.4">
      <c r="A11" s="15"/>
      <c r="B11" s="30">
        <v>2014</v>
      </c>
      <c r="C11" s="18">
        <v>21.918990193403246</v>
      </c>
      <c r="D11" s="18">
        <v>45.379080044806003</v>
      </c>
      <c r="E11" s="18">
        <v>32.483163006385546</v>
      </c>
      <c r="F11" s="18">
        <v>0.2187667554052023</v>
      </c>
    </row>
    <row r="12" spans="1:6" x14ac:dyDescent="0.4">
      <c r="A12" s="15"/>
      <c r="B12" s="30">
        <v>2015</v>
      </c>
      <c r="C12" s="18">
        <v>23.651386030157049</v>
      </c>
      <c r="D12" s="18">
        <v>46.426889285674115</v>
      </c>
      <c r="E12" s="18">
        <v>29.677242841732916</v>
      </c>
      <c r="F12" s="18">
        <v>0.24448184243591667</v>
      </c>
    </row>
    <row r="13" spans="1:6" x14ac:dyDescent="0.4">
      <c r="A13" s="15"/>
      <c r="B13" s="30">
        <v>2016</v>
      </c>
      <c r="C13" s="18">
        <v>23.869852066282988</v>
      </c>
      <c r="D13" s="18">
        <v>45.56248298196499</v>
      </c>
      <c r="E13" s="18">
        <v>30.21387732735958</v>
      </c>
      <c r="F13" s="18">
        <v>0.35378762439245304</v>
      </c>
    </row>
    <row r="14" spans="1:6" x14ac:dyDescent="0.4">
      <c r="A14" s="15"/>
      <c r="B14" s="30">
        <v>2017</v>
      </c>
      <c r="C14" s="18">
        <v>21.764348871795807</v>
      </c>
      <c r="D14" s="18">
        <v>46.57301452752742</v>
      </c>
      <c r="E14" s="18">
        <v>31.403658973445047</v>
      </c>
      <c r="F14" s="18">
        <v>0.25897762723173762</v>
      </c>
    </row>
    <row r="15" spans="1:6" x14ac:dyDescent="0.4">
      <c r="A15" s="15"/>
      <c r="B15" s="30">
        <v>2018</v>
      </c>
      <c r="C15" s="18">
        <v>21.108790746589385</v>
      </c>
      <c r="D15" s="18">
        <v>46.508804651312943</v>
      </c>
      <c r="E15" s="18">
        <v>32.081982590744254</v>
      </c>
      <c r="F15" s="18">
        <v>0.30042201135340596</v>
      </c>
    </row>
    <row r="16" spans="1:6" x14ac:dyDescent="0.4">
      <c r="A16" s="15"/>
      <c r="B16" s="54">
        <v>2019</v>
      </c>
      <c r="C16" s="18">
        <v>21.912233890328054</v>
      </c>
      <c r="D16" s="18">
        <v>47.197993219951698</v>
      </c>
      <c r="E16" s="18">
        <v>30.5603608448417</v>
      </c>
      <c r="F16" s="18">
        <v>0.32931076695865158</v>
      </c>
    </row>
    <row r="17" spans="1:6" x14ac:dyDescent="0.4">
      <c r="A17" s="15"/>
      <c r="B17" s="30">
        <v>2020</v>
      </c>
      <c r="C17" s="33">
        <v>22.059680637952127</v>
      </c>
      <c r="D17" s="33">
        <v>46.567649249842717</v>
      </c>
      <c r="E17" s="33">
        <v>31.044970839010492</v>
      </c>
      <c r="F17" s="33">
        <v>0.32769927319466263</v>
      </c>
    </row>
    <row r="18" spans="1:6" x14ac:dyDescent="0.4">
      <c r="A18" s="15"/>
    </row>
    <row r="19" spans="1:6" x14ac:dyDescent="0.4">
      <c r="A19" s="15"/>
      <c r="B19" s="244" t="s">
        <v>506</v>
      </c>
    </row>
    <row r="20" spans="1:6" x14ac:dyDescent="0.4">
      <c r="A20" s="15"/>
      <c r="B20" s="244" t="s">
        <v>482</v>
      </c>
    </row>
    <row r="21" spans="1:6" x14ac:dyDescent="0.4">
      <c r="A21" s="15"/>
    </row>
    <row r="22" spans="1:6" x14ac:dyDescent="0.4">
      <c r="A22" s="15"/>
    </row>
    <row r="23" spans="1:6" ht="24.75" customHeight="1" x14ac:dyDescent="0.4">
      <c r="A23" s="15"/>
    </row>
    <row r="24" spans="1:6" x14ac:dyDescent="0.4">
      <c r="A24" s="15"/>
    </row>
    <row r="25" spans="1:6" x14ac:dyDescent="0.4">
      <c r="A25" s="20"/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B992-B604-49CB-9F34-CDA7064323E3}">
  <sheetPr codeName="Hoja27"/>
  <dimension ref="A2:N45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15.140625" style="11" customWidth="1"/>
    <col min="3" max="12" width="12.7109375" style="11" customWidth="1"/>
    <col min="13" max="16384" width="11.42578125" style="11"/>
  </cols>
  <sheetData>
    <row r="2" spans="1:14" x14ac:dyDescent="0.4">
      <c r="A2" s="10" t="s">
        <v>142</v>
      </c>
    </row>
    <row r="3" spans="1:14" x14ac:dyDescent="0.4">
      <c r="B3" s="12" t="s">
        <v>594</v>
      </c>
    </row>
    <row r="4" spans="1:14" x14ac:dyDescent="0.4">
      <c r="B4" s="13" t="s">
        <v>141</v>
      </c>
    </row>
    <row r="5" spans="1:14" ht="20.25" thickBot="1" x14ac:dyDescent="0.45">
      <c r="B5" s="13"/>
      <c r="N5" s="14"/>
    </row>
    <row r="6" spans="1:14" ht="35.25" customHeight="1" thickTop="1" x14ac:dyDescent="0.4">
      <c r="A6" s="15"/>
      <c r="B6" s="28" t="s">
        <v>132</v>
      </c>
      <c r="C6" s="25" t="s">
        <v>37</v>
      </c>
      <c r="D6" s="25" t="s">
        <v>38</v>
      </c>
      <c r="E6" s="25" t="s">
        <v>3</v>
      </c>
      <c r="F6" s="25" t="s">
        <v>38</v>
      </c>
      <c r="G6" s="25" t="s">
        <v>4</v>
      </c>
      <c r="H6" s="25" t="s">
        <v>38</v>
      </c>
      <c r="I6" s="25" t="s">
        <v>5</v>
      </c>
      <c r="J6" s="25" t="s">
        <v>38</v>
      </c>
      <c r="K6" s="25" t="s">
        <v>39</v>
      </c>
      <c r="L6" s="25" t="s">
        <v>38</v>
      </c>
    </row>
    <row r="7" spans="1:14" x14ac:dyDescent="0.4">
      <c r="A7" s="15"/>
      <c r="B7" s="30">
        <v>2010</v>
      </c>
      <c r="C7" s="18">
        <v>3268.5</v>
      </c>
      <c r="D7" s="18">
        <v>-2.3045193687230965</v>
      </c>
      <c r="E7" s="18">
        <v>8421.4</v>
      </c>
      <c r="F7" s="18">
        <v>3.5396815639023749</v>
      </c>
      <c r="G7" s="18">
        <v>3361.3054845669999</v>
      </c>
      <c r="H7" s="18">
        <v>6.2975451960345348</v>
      </c>
      <c r="I7" s="18">
        <v>13.1</v>
      </c>
      <c r="J7" s="18">
        <v>-46.747967479674799</v>
      </c>
      <c r="K7" s="18">
        <v>15064.305484566999</v>
      </c>
      <c r="L7" s="18">
        <v>2.716776867944283</v>
      </c>
    </row>
    <row r="8" spans="1:14" x14ac:dyDescent="0.4">
      <c r="A8" s="15"/>
      <c r="B8" s="30">
        <v>2011</v>
      </c>
      <c r="C8" s="18">
        <v>2727.3</v>
      </c>
      <c r="D8" s="18">
        <v>-16.558054153281315</v>
      </c>
      <c r="E8" s="18">
        <v>8509.2000000000007</v>
      </c>
      <c r="F8" s="18">
        <v>1.0425819934927816</v>
      </c>
      <c r="G8" s="18">
        <v>3360.3468962930001</v>
      </c>
      <c r="H8" s="18">
        <v>-2.8518332487214519E-2</v>
      </c>
      <c r="I8" s="18">
        <v>12.5</v>
      </c>
      <c r="J8" s="18">
        <v>-4.5801526717557222</v>
      </c>
      <c r="K8" s="18">
        <v>14609.346896293</v>
      </c>
      <c r="L8" s="18">
        <v>-3.0201099462573491</v>
      </c>
    </row>
    <row r="9" spans="1:14" x14ac:dyDescent="0.4">
      <c r="A9" s="15"/>
      <c r="B9" s="30">
        <v>2012</v>
      </c>
      <c r="C9" s="18">
        <v>2658.9</v>
      </c>
      <c r="D9" s="18">
        <v>-2.5079749202508004</v>
      </c>
      <c r="E9" s="18">
        <v>8280.7000000000007</v>
      </c>
      <c r="F9" s="18">
        <v>-2.6853288205706765</v>
      </c>
      <c r="G9" s="18">
        <v>3328.7050672579999</v>
      </c>
      <c r="H9" s="18">
        <v>-0.94162388620967152</v>
      </c>
      <c r="I9" s="18">
        <v>11.9</v>
      </c>
      <c r="J9" s="18">
        <v>-4.7999999999999972</v>
      </c>
      <c r="K9" s="18">
        <v>14280.205067258001</v>
      </c>
      <c r="L9" s="18">
        <v>-2.2529537519470932</v>
      </c>
    </row>
    <row r="10" spans="1:14" x14ac:dyDescent="0.4">
      <c r="A10" s="15"/>
      <c r="B10" s="30">
        <v>2013</v>
      </c>
      <c r="C10" s="18">
        <v>2498.8000000000002</v>
      </c>
      <c r="D10" s="18">
        <v>-6.0212869983827861</v>
      </c>
      <c r="E10" s="18">
        <v>7635.3</v>
      </c>
      <c r="F10" s="18">
        <v>-7.7940270750057428</v>
      </c>
      <c r="G10" s="18">
        <v>3719.464589961</v>
      </c>
      <c r="H10" s="18">
        <v>11.739085163975968</v>
      </c>
      <c r="I10" s="18">
        <v>14.5</v>
      </c>
      <c r="J10" s="18">
        <v>21.848739495798316</v>
      </c>
      <c r="K10" s="18">
        <v>13868.064589961001</v>
      </c>
      <c r="L10" s="18">
        <v>-2.8860963505486739</v>
      </c>
    </row>
    <row r="11" spans="1:14" x14ac:dyDescent="0.4">
      <c r="A11" s="15"/>
      <c r="B11" s="30">
        <v>2014</v>
      </c>
      <c r="C11" s="18">
        <v>2433.4</v>
      </c>
      <c r="D11" s="18">
        <v>-2.617256283015851</v>
      </c>
      <c r="E11" s="18">
        <v>7201.1</v>
      </c>
      <c r="F11" s="18">
        <v>-5.6867444632168977</v>
      </c>
      <c r="G11" s="18">
        <v>3670.6624204529999</v>
      </c>
      <c r="H11" s="18">
        <v>-1.312075120696655</v>
      </c>
      <c r="I11" s="18">
        <v>12.7</v>
      </c>
      <c r="J11" s="18">
        <v>-12.413793103448281</v>
      </c>
      <c r="K11" s="18">
        <v>13317.862420453001</v>
      </c>
      <c r="L11" s="18">
        <v>-3.9674041459706491</v>
      </c>
    </row>
    <row r="12" spans="1:14" x14ac:dyDescent="0.4">
      <c r="A12" s="15"/>
      <c r="B12" s="30">
        <v>2015</v>
      </c>
      <c r="C12" s="18">
        <v>2643.1</v>
      </c>
      <c r="D12" s="18">
        <v>8.6175721213117367</v>
      </c>
      <c r="E12" s="18">
        <v>7461.5</v>
      </c>
      <c r="F12" s="18">
        <v>3.6161142047742652</v>
      </c>
      <c r="G12" s="18">
        <v>3389.8578500469998</v>
      </c>
      <c r="H12" s="18">
        <v>-7.649969903016733</v>
      </c>
      <c r="I12" s="18">
        <v>12.5</v>
      </c>
      <c r="J12" s="18">
        <v>-1.5748031496062938</v>
      </c>
      <c r="K12" s="18">
        <v>13506.957850047</v>
      </c>
      <c r="L12" s="18">
        <v>1.419863215463125</v>
      </c>
    </row>
    <row r="13" spans="1:14" x14ac:dyDescent="0.4">
      <c r="A13" s="15"/>
      <c r="B13" s="30">
        <v>2016</v>
      </c>
      <c r="C13" s="18">
        <v>2453.9</v>
      </c>
      <c r="D13" s="18">
        <v>-7.1582611327607664</v>
      </c>
      <c r="E13" s="18">
        <v>7367.1</v>
      </c>
      <c r="F13" s="18">
        <v>-1.2651611606245343</v>
      </c>
      <c r="G13" s="18">
        <v>3340.0842608570001</v>
      </c>
      <c r="H13" s="18">
        <v>-1.4683090380710095</v>
      </c>
      <c r="I13" s="18">
        <v>47.8</v>
      </c>
      <c r="J13" s="18">
        <v>282.39999999999998</v>
      </c>
      <c r="K13" s="18">
        <v>13208.884260856999</v>
      </c>
      <c r="L13" s="18">
        <v>-2.20681512816717</v>
      </c>
    </row>
    <row r="14" spans="1:14" x14ac:dyDescent="0.4">
      <c r="A14" s="15"/>
      <c r="B14" s="30">
        <v>2017</v>
      </c>
      <c r="C14" s="18">
        <v>2349.8000000000002</v>
      </c>
      <c r="D14" s="18">
        <v>-4.2422266596030767</v>
      </c>
      <c r="E14" s="18">
        <v>8223.9</v>
      </c>
      <c r="F14" s="18">
        <v>11.630085108115802</v>
      </c>
      <c r="G14" s="18">
        <v>3333.0853293649998</v>
      </c>
      <c r="H14" s="18">
        <v>-0.20954356074252301</v>
      </c>
      <c r="I14" s="18">
        <v>12.3</v>
      </c>
      <c r="J14" s="18">
        <v>-74.267782426778254</v>
      </c>
      <c r="K14" s="18">
        <v>13919.085329365</v>
      </c>
      <c r="L14" s="18">
        <v>5.376692341930795</v>
      </c>
    </row>
    <row r="15" spans="1:14" x14ac:dyDescent="0.4">
      <c r="A15" s="15"/>
      <c r="B15" s="30">
        <v>2018</v>
      </c>
      <c r="C15" s="18">
        <v>2329.8000000000002</v>
      </c>
      <c r="D15" s="18">
        <v>-0.85113626691633326</v>
      </c>
      <c r="E15" s="18">
        <v>8500</v>
      </c>
      <c r="F15" s="18">
        <v>3.3572879047653834</v>
      </c>
      <c r="G15" s="18">
        <v>3505.2789939700001</v>
      </c>
      <c r="H15" s="18">
        <v>5.1661943091569658</v>
      </c>
      <c r="I15" s="18">
        <v>12.3</v>
      </c>
      <c r="J15" s="18">
        <v>0</v>
      </c>
      <c r="K15" s="18">
        <v>14347.37899397</v>
      </c>
      <c r="L15" s="18">
        <v>3.0770244916986895</v>
      </c>
    </row>
    <row r="16" spans="1:14" x14ac:dyDescent="0.4">
      <c r="A16" s="15"/>
      <c r="B16" s="30">
        <v>2019</v>
      </c>
      <c r="C16" s="51">
        <v>2461.3000000000002</v>
      </c>
      <c r="D16" s="18">
        <v>5.6442613099836887</v>
      </c>
      <c r="E16" s="51">
        <v>8676.5</v>
      </c>
      <c r="F16" s="18">
        <v>2.0764705882352943</v>
      </c>
      <c r="G16" s="51">
        <v>3371.9</v>
      </c>
      <c r="H16" s="18">
        <v>-3.8050892439502499</v>
      </c>
      <c r="I16" s="51">
        <v>12.9</v>
      </c>
      <c r="J16" s="18">
        <v>4.8780487804878012</v>
      </c>
      <c r="K16" s="51">
        <v>14522.6</v>
      </c>
      <c r="L16" s="18">
        <v>1.2212753709485424</v>
      </c>
    </row>
    <row r="17" spans="1:12" x14ac:dyDescent="0.4">
      <c r="A17" s="15"/>
      <c r="B17" s="30">
        <v>2020</v>
      </c>
      <c r="C17" s="33">
        <v>2615</v>
      </c>
      <c r="D17" s="33">
        <v>6.2446674521594199</v>
      </c>
      <c r="E17" s="33">
        <v>8832.6</v>
      </c>
      <c r="F17" s="33">
        <v>1.7991125453812065</v>
      </c>
      <c r="G17" s="33">
        <v>3613.3</v>
      </c>
      <c r="H17" s="33">
        <v>7.1591684213648117</v>
      </c>
      <c r="I17" s="33">
        <v>32.5</v>
      </c>
      <c r="J17" s="33">
        <v>151.93798449612405</v>
      </c>
      <c r="K17" s="33">
        <v>15093.4</v>
      </c>
      <c r="L17" s="33">
        <v>3.9304256813518186</v>
      </c>
    </row>
    <row r="18" spans="1:12" x14ac:dyDescent="0.4">
      <c r="A18" s="15"/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x14ac:dyDescent="0.4">
      <c r="A19" s="15"/>
      <c r="B19" s="244" t="s">
        <v>506</v>
      </c>
    </row>
    <row r="20" spans="1:12" x14ac:dyDescent="0.4">
      <c r="A20" s="15"/>
      <c r="B20" s="244" t="s">
        <v>507</v>
      </c>
    </row>
    <row r="21" spans="1:12" x14ac:dyDescent="0.4">
      <c r="A21" s="15"/>
    </row>
    <row r="22" spans="1:12" x14ac:dyDescent="0.4">
      <c r="A22" s="15"/>
    </row>
    <row r="23" spans="1:12" x14ac:dyDescent="0.4">
      <c r="A23" s="15"/>
    </row>
    <row r="24" spans="1:12" ht="24.75" customHeight="1" x14ac:dyDescent="0.4">
      <c r="A24" s="15"/>
    </row>
    <row r="25" spans="1:12" x14ac:dyDescent="0.4">
      <c r="A25" s="15"/>
    </row>
    <row r="26" spans="1:12" x14ac:dyDescent="0.4">
      <c r="A26" s="20"/>
    </row>
    <row r="45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71D-7127-45DF-9236-3B88C0A45E7F}">
  <sheetPr codeName="Hoja28"/>
  <dimension ref="A2:I44"/>
  <sheetViews>
    <sheetView showGridLines="0" zoomScaleNormal="100" workbookViewId="0">
      <selection activeCell="J11" sqref="J11"/>
    </sheetView>
  </sheetViews>
  <sheetFormatPr baseColWidth="10" defaultRowHeight="19.5" x14ac:dyDescent="0.4"/>
  <cols>
    <col min="1" max="1" width="7.7109375" style="11" customWidth="1"/>
    <col min="2" max="2" width="15.140625" style="11" customWidth="1"/>
    <col min="3" max="3" width="16.5703125" style="11" customWidth="1"/>
    <col min="4" max="4" width="16.28515625" style="11" customWidth="1"/>
    <col min="5" max="7" width="15.140625" style="11" customWidth="1"/>
    <col min="8" max="16384" width="11.42578125" style="11"/>
  </cols>
  <sheetData>
    <row r="2" spans="1:9" x14ac:dyDescent="0.4">
      <c r="A2" s="10" t="s">
        <v>143</v>
      </c>
    </row>
    <row r="3" spans="1:9" x14ac:dyDescent="0.4">
      <c r="B3" s="12" t="s">
        <v>594</v>
      </c>
    </row>
    <row r="4" spans="1:9" x14ac:dyDescent="0.4">
      <c r="B4" s="13" t="s">
        <v>140</v>
      </c>
    </row>
    <row r="5" spans="1:9" ht="20.25" thickBot="1" x14ac:dyDescent="0.45">
      <c r="B5" s="13"/>
      <c r="I5" s="14"/>
    </row>
    <row r="6" spans="1:9" ht="35.25" customHeight="1" thickTop="1" x14ac:dyDescent="0.4">
      <c r="A6" s="15"/>
      <c r="B6" s="28" t="s">
        <v>132</v>
      </c>
      <c r="C6" s="25" t="s">
        <v>37</v>
      </c>
      <c r="D6" s="25" t="s">
        <v>3</v>
      </c>
      <c r="E6" s="25" t="s">
        <v>4</v>
      </c>
      <c r="F6" s="25" t="s">
        <v>5</v>
      </c>
    </row>
    <row r="7" spans="1:9" x14ac:dyDescent="0.4">
      <c r="A7" s="15"/>
      <c r="B7" s="30">
        <v>2010</v>
      </c>
      <c r="C7" s="18">
        <f>('3.5'!C7/'3.5'!K7)*100</f>
        <v>21.696984327279448</v>
      </c>
      <c r="D7" s="18">
        <f>('3.5'!E7/'3.5'!K7)*100</f>
        <v>55.903008662613161</v>
      </c>
      <c r="E7" s="18">
        <f>('3.5'!G7/'3.5'!K7)*100</f>
        <v>22.313046479378503</v>
      </c>
      <c r="F7" s="18">
        <f>('3.5'!I7/'3.5'!K7)*100</f>
        <v>8.696053072888503E-2</v>
      </c>
    </row>
    <row r="8" spans="1:9" x14ac:dyDescent="0.4">
      <c r="A8" s="15"/>
      <c r="B8" s="30">
        <v>2011</v>
      </c>
      <c r="C8" s="18">
        <f>('3.5'!C8/'3.5'!K8)*100</f>
        <v>18.668185644164762</v>
      </c>
      <c r="D8" s="18">
        <f>('3.5'!E8/'3.5'!K8)*100</f>
        <v>58.244903488184939</v>
      </c>
      <c r="E8" s="18">
        <f>('3.5'!G8/'3.5'!K8)*100</f>
        <v>23.001349205731163</v>
      </c>
      <c r="F8" s="18">
        <f>('3.5'!I8/'3.5'!K8)*100</f>
        <v>8.5561661919135973E-2</v>
      </c>
    </row>
    <row r="9" spans="1:9" x14ac:dyDescent="0.4">
      <c r="A9" s="15"/>
      <c r="B9" s="30">
        <v>2012</v>
      </c>
      <c r="C9" s="18">
        <f>('3.5'!C9/'3.5'!K9)*100</f>
        <v>18.619480514998976</v>
      </c>
      <c r="D9" s="18">
        <f>('3.5'!E9/'3.5'!K9)*100</f>
        <v>57.987262514781314</v>
      </c>
      <c r="E9" s="18">
        <f>('3.5'!G9/'3.5'!K9)*100</f>
        <v>23.309924833573543</v>
      </c>
      <c r="F9" s="18">
        <f>('3.5'!I9/'3.5'!K9)*100</f>
        <v>8.33321366461649E-2</v>
      </c>
    </row>
    <row r="10" spans="1:9" x14ac:dyDescent="0.4">
      <c r="A10" s="15"/>
      <c r="B10" s="30">
        <v>2013</v>
      </c>
      <c r="C10" s="18">
        <f>('3.5'!C10/'3.5'!K10)*100</f>
        <v>18.018375843222312</v>
      </c>
      <c r="D10" s="18">
        <f>('3.5'!E10/'3.5'!K10)*100</f>
        <v>55.056709250742472</v>
      </c>
      <c r="E10" s="18">
        <f>('3.5'!G10/'3.5'!K10)*100</f>
        <v>26.820358138896296</v>
      </c>
      <c r="F10" s="18">
        <f>('3.5'!I10/'3.5'!K10)*100</f>
        <v>0.10455676713891607</v>
      </c>
    </row>
    <row r="11" spans="1:9" x14ac:dyDescent="0.4">
      <c r="A11" s="15"/>
      <c r="B11" s="30">
        <v>2014</v>
      </c>
      <c r="C11" s="18">
        <f>('3.5'!C11/'3.5'!K11)*100</f>
        <v>18.271700992066783</v>
      </c>
      <c r="D11" s="18">
        <f>('3.5'!E11/'3.5'!K11)*100</f>
        <v>54.07098956767161</v>
      </c>
      <c r="E11" s="18">
        <f>('3.5'!G11/'3.5'!K11)*100</f>
        <v>27.561948791539958</v>
      </c>
      <c r="F11" s="18">
        <f>('3.5'!I11/'3.5'!K11)*100</f>
        <v>9.5360648721643834E-2</v>
      </c>
    </row>
    <row r="12" spans="1:9" x14ac:dyDescent="0.4">
      <c r="A12" s="15"/>
      <c r="B12" s="30">
        <v>2015</v>
      </c>
      <c r="C12" s="18">
        <f>('3.5'!C12/'3.5'!K12)*100</f>
        <v>19.568433020547278</v>
      </c>
      <c r="D12" s="18">
        <f>('3.5'!E12/'3.5'!K12)*100</f>
        <v>55.241898900084571</v>
      </c>
      <c r="E12" s="18">
        <f>('3.5'!G12/'3.5'!K12)*100</f>
        <v>25.097123184072156</v>
      </c>
      <c r="F12" s="18">
        <f>('3.5'!I12/'3.5'!K12)*100</f>
        <v>9.2544895295993718E-2</v>
      </c>
    </row>
    <row r="13" spans="1:9" x14ac:dyDescent="0.4">
      <c r="A13" s="15"/>
      <c r="B13" s="30">
        <v>2016</v>
      </c>
      <c r="C13" s="18">
        <f>('3.5'!C13/'3.5'!K13)*100</f>
        <v>18.577647828074692</v>
      </c>
      <c r="D13" s="18">
        <f>('3.5'!E13/'3.5'!K13)*100</f>
        <v>55.773825059786077</v>
      </c>
      <c r="E13" s="18">
        <f>('3.5'!G13/'3.5'!K13)*100</f>
        <v>25.286649461794084</v>
      </c>
      <c r="F13" s="18">
        <f>('3.5'!I13/'3.5'!K13)*100</f>
        <v>0.36187765034515268</v>
      </c>
    </row>
    <row r="14" spans="1:9" x14ac:dyDescent="0.4">
      <c r="A14" s="15"/>
      <c r="B14" s="30">
        <v>2017</v>
      </c>
      <c r="C14" s="18">
        <f>('3.5'!C14/'3.5'!K14)*100</f>
        <v>16.881856417983464</v>
      </c>
      <c r="D14" s="18">
        <f>('3.5'!E14/'3.5'!K14)*100</f>
        <v>59.083623710892077</v>
      </c>
      <c r="E14" s="18">
        <f>('3.5'!G14/'3.5'!K14)*100</f>
        <v>23.946151995585602</v>
      </c>
      <c r="F14" s="18">
        <f>('3.5'!I14/'3.5'!K14)*100</f>
        <v>8.8367875538852933E-2</v>
      </c>
    </row>
    <row r="15" spans="1:9" x14ac:dyDescent="0.4">
      <c r="A15" s="15"/>
      <c r="B15" s="30">
        <v>2018</v>
      </c>
      <c r="C15" s="18">
        <f>('3.5'!C15/'3.5'!K15)*100</f>
        <v>16.238506008513344</v>
      </c>
      <c r="D15" s="18">
        <f>('3.5'!E15/'3.5'!K15)*100</f>
        <v>59.244270354692866</v>
      </c>
      <c r="E15" s="18">
        <f>('3.5'!G15/'3.5'!K15)*100</f>
        <v>24.43149369263347</v>
      </c>
      <c r="F15" s="18">
        <f>('3.5'!I15/'3.5'!K15)*100</f>
        <v>8.5729944160320259E-2</v>
      </c>
    </row>
    <row r="16" spans="1:9" x14ac:dyDescent="0.4">
      <c r="A16" s="15"/>
      <c r="B16" s="30">
        <v>2019</v>
      </c>
      <c r="C16" s="18">
        <f>('3.5'!C16/'3.5'!K16)*100</f>
        <v>16.948067150510241</v>
      </c>
      <c r="D16" s="18">
        <f>('3.5'!E16/'3.5'!K16)*100</f>
        <v>59.744811535124562</v>
      </c>
      <c r="E16" s="18">
        <f>('3.5'!G16/'3.5'!K16)*100</f>
        <v>23.218294244832194</v>
      </c>
      <c r="F16" s="18">
        <f>('3.5'!I16/'3.5'!K16)*100</f>
        <v>8.8827069533003733E-2</v>
      </c>
    </row>
    <row r="17" spans="1:6" x14ac:dyDescent="0.4">
      <c r="A17" s="15"/>
      <c r="B17" s="30">
        <v>2020</v>
      </c>
      <c r="C17" s="33">
        <f>('3.5'!C17/'3.5'!K17)*100</f>
        <v>17.325453509480965</v>
      </c>
      <c r="D17" s="33">
        <f>('3.5'!E17/'3.5'!K17)*100</f>
        <v>58.519617846210927</v>
      </c>
      <c r="E17" s="33">
        <f>('3.5'!G17/'3.5'!K17)*100</f>
        <v>23.939602740270583</v>
      </c>
      <c r="F17" s="33">
        <f>('3.5'!I17/'3.5'!K17)*100</f>
        <v>0.21532590403752633</v>
      </c>
    </row>
    <row r="18" spans="1:6" x14ac:dyDescent="0.4">
      <c r="A18" s="15"/>
    </row>
    <row r="19" spans="1:6" x14ac:dyDescent="0.4">
      <c r="A19" s="15"/>
    </row>
    <row r="20" spans="1:6" x14ac:dyDescent="0.4">
      <c r="A20" s="15"/>
    </row>
    <row r="21" spans="1:6" x14ac:dyDescent="0.4">
      <c r="A21" s="15"/>
    </row>
    <row r="22" spans="1:6" x14ac:dyDescent="0.4">
      <c r="A22" s="15"/>
    </row>
    <row r="23" spans="1:6" ht="24.75" customHeight="1" x14ac:dyDescent="0.4">
      <c r="A23" s="15"/>
    </row>
    <row r="24" spans="1:6" x14ac:dyDescent="0.4">
      <c r="A24" s="15"/>
    </row>
    <row r="25" spans="1:6" x14ac:dyDescent="0.4">
      <c r="A25" s="20"/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B4E3-C90D-406A-8F8D-A0A1726753C2}">
  <sheetPr codeName="Hoja29"/>
  <dimension ref="A2:AI44"/>
  <sheetViews>
    <sheetView showGridLines="0" topLeftCell="A16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22.140625" style="11" customWidth="1"/>
    <col min="3" max="4" width="11.42578125" style="11" bestFit="1" customWidth="1"/>
    <col min="5" max="5" width="11.28515625" style="11" bestFit="1" customWidth="1"/>
    <col min="6" max="7" width="11.42578125" style="11" bestFit="1" customWidth="1"/>
    <col min="8" max="8" width="11.28515625" style="11" bestFit="1" customWidth="1"/>
    <col min="9" max="10" width="11.42578125" style="11" bestFit="1" customWidth="1"/>
    <col min="11" max="11" width="11.28515625" style="11" bestFit="1" customWidth="1"/>
    <col min="12" max="13" width="11.42578125" style="11" bestFit="1" customWidth="1"/>
    <col min="14" max="14" width="11.28515625" style="11" bestFit="1" customWidth="1"/>
    <col min="15" max="16" width="11.42578125" style="11" bestFit="1" customWidth="1"/>
    <col min="17" max="17" width="11.28515625" style="11" bestFit="1" customWidth="1"/>
    <col min="18" max="19" width="11.42578125" style="11" bestFit="1" customWidth="1"/>
    <col min="20" max="20" width="11.28515625" style="11" bestFit="1" customWidth="1"/>
    <col min="21" max="22" width="9.7109375" style="11" customWidth="1"/>
    <col min="23" max="23" width="7.7109375" style="11" customWidth="1"/>
    <col min="24" max="25" width="9.7109375" style="11" customWidth="1"/>
    <col min="26" max="26" width="7.7109375" style="11" customWidth="1"/>
    <col min="27" max="28" width="9.7109375" style="11" customWidth="1"/>
    <col min="29" max="29" width="7.7109375" style="11" customWidth="1"/>
    <col min="30" max="31" width="9.7109375" style="11" customWidth="1"/>
    <col min="32" max="32" width="7.7109375" style="11" customWidth="1"/>
    <col min="33" max="34" width="9.7109375" style="11" customWidth="1"/>
    <col min="35" max="35" width="7.7109375" style="11" customWidth="1"/>
    <col min="36" max="16384" width="11.42578125" style="11"/>
  </cols>
  <sheetData>
    <row r="2" spans="1:20" x14ac:dyDescent="0.4">
      <c r="A2" s="10" t="s">
        <v>144</v>
      </c>
    </row>
    <row r="3" spans="1:20" x14ac:dyDescent="0.4">
      <c r="B3" s="12" t="s">
        <v>596</v>
      </c>
    </row>
    <row r="4" spans="1:20" x14ac:dyDescent="0.4">
      <c r="B4" s="13" t="s">
        <v>145</v>
      </c>
    </row>
    <row r="5" spans="1:20" x14ac:dyDescent="0.4">
      <c r="B5" s="13"/>
    </row>
    <row r="6" spans="1:20" x14ac:dyDescent="0.4">
      <c r="C6" s="275">
        <v>2010</v>
      </c>
      <c r="D6" s="275"/>
      <c r="E6" s="276"/>
      <c r="F6" s="275">
        <v>2011</v>
      </c>
      <c r="G6" s="275"/>
      <c r="H6" s="276"/>
      <c r="I6" s="275">
        <v>2012</v>
      </c>
      <c r="J6" s="275"/>
      <c r="K6" s="276"/>
      <c r="L6" s="275">
        <v>2013</v>
      </c>
      <c r="M6" s="275"/>
      <c r="N6" s="276"/>
      <c r="O6" s="275">
        <v>2014</v>
      </c>
      <c r="P6" s="275"/>
      <c r="Q6" s="276"/>
      <c r="R6" s="275">
        <v>2015</v>
      </c>
      <c r="S6" s="275"/>
      <c r="T6" s="276"/>
    </row>
    <row r="7" spans="1:20" ht="27" customHeight="1" x14ac:dyDescent="0.4">
      <c r="A7" s="15"/>
      <c r="B7" s="28"/>
      <c r="C7" s="90" t="s">
        <v>2</v>
      </c>
      <c r="D7" s="91" t="s">
        <v>146</v>
      </c>
      <c r="E7" s="92" t="s">
        <v>147</v>
      </c>
      <c r="F7" s="90" t="s">
        <v>2</v>
      </c>
      <c r="G7" s="91" t="s">
        <v>146</v>
      </c>
      <c r="H7" s="92" t="s">
        <v>147</v>
      </c>
      <c r="I7" s="90" t="s">
        <v>2</v>
      </c>
      <c r="J7" s="91" t="s">
        <v>146</v>
      </c>
      <c r="K7" s="92" t="s">
        <v>147</v>
      </c>
      <c r="L7" s="90" t="s">
        <v>2</v>
      </c>
      <c r="M7" s="91" t="s">
        <v>146</v>
      </c>
      <c r="N7" s="92" t="s">
        <v>147</v>
      </c>
      <c r="O7" s="90" t="s">
        <v>2</v>
      </c>
      <c r="P7" s="91" t="s">
        <v>146</v>
      </c>
      <c r="Q7" s="92" t="s">
        <v>147</v>
      </c>
      <c r="R7" s="90" t="s">
        <v>2</v>
      </c>
      <c r="S7" s="91" t="s">
        <v>146</v>
      </c>
      <c r="T7" s="92" t="s">
        <v>147</v>
      </c>
    </row>
    <row r="8" spans="1:20" x14ac:dyDescent="0.4">
      <c r="A8" s="15"/>
      <c r="B8" s="93" t="s">
        <v>148</v>
      </c>
      <c r="C8" s="94">
        <v>38667.228320173999</v>
      </c>
      <c r="D8" s="94">
        <v>15522.754723153999</v>
      </c>
      <c r="E8" s="95">
        <v>40.144472199097997</v>
      </c>
      <c r="F8" s="94">
        <v>37997.839674166004</v>
      </c>
      <c r="G8" s="94">
        <v>15241.541981245</v>
      </c>
      <c r="H8" s="95">
        <v>40.111601375084035</v>
      </c>
      <c r="I8" s="94">
        <v>36958.630700519003</v>
      </c>
      <c r="J8" s="94">
        <v>14895.733191286999</v>
      </c>
      <c r="K8" s="95">
        <v>40.30380159911558</v>
      </c>
      <c r="L8" s="94">
        <v>36937.784552764002</v>
      </c>
      <c r="M8" s="94">
        <v>14780.684620857</v>
      </c>
      <c r="N8" s="95">
        <v>40.015081575191502</v>
      </c>
      <c r="O8" s="94">
        <v>36995.476262441</v>
      </c>
      <c r="P8" s="94">
        <v>14854.501125864999</v>
      </c>
      <c r="Q8" s="95">
        <v>40.152209476880742</v>
      </c>
      <c r="R8" s="94">
        <v>38438.327015305003</v>
      </c>
      <c r="S8" s="94">
        <v>16037.159586526999</v>
      </c>
      <c r="T8" s="95">
        <v>41.721793927559538</v>
      </c>
    </row>
    <row r="9" spans="1:20" x14ac:dyDescent="0.4">
      <c r="A9" s="15"/>
      <c r="B9" s="17" t="s">
        <v>149</v>
      </c>
      <c r="C9" s="18">
        <v>5043.999999996</v>
      </c>
      <c r="D9" s="18">
        <v>2359.999999999</v>
      </c>
      <c r="E9" s="96">
        <v>46.788263283125922</v>
      </c>
      <c r="F9" s="18">
        <v>4694.000000002</v>
      </c>
      <c r="G9" s="18">
        <v>2237.000000001</v>
      </c>
      <c r="H9" s="96">
        <v>47.656582871752171</v>
      </c>
      <c r="I9" s="18">
        <v>4789.999999998</v>
      </c>
      <c r="J9" s="18">
        <v>2323</v>
      </c>
      <c r="K9" s="96">
        <v>48.496868476011898</v>
      </c>
      <c r="L9" s="18">
        <v>4883.0000000010004</v>
      </c>
      <c r="M9" s="18">
        <v>2405.000000001</v>
      </c>
      <c r="N9" s="96">
        <v>49.25250870367617</v>
      </c>
      <c r="O9" s="18">
        <v>4969.000000002</v>
      </c>
      <c r="P9" s="18">
        <v>2507.000000002</v>
      </c>
      <c r="Q9" s="96">
        <v>50.452807405936625</v>
      </c>
      <c r="R9" s="18">
        <v>6675</v>
      </c>
      <c r="S9" s="18">
        <v>3576.999999999</v>
      </c>
      <c r="T9" s="96">
        <v>53.588014981258425</v>
      </c>
    </row>
    <row r="10" spans="1:20" x14ac:dyDescent="0.4">
      <c r="A10" s="15"/>
      <c r="B10" s="17" t="s">
        <v>150</v>
      </c>
      <c r="C10" s="18">
        <v>25212.999999996999</v>
      </c>
      <c r="D10" s="18">
        <v>10494.999999997999</v>
      </c>
      <c r="E10" s="96">
        <v>41.625352000948908</v>
      </c>
      <c r="F10" s="18">
        <v>25053.000000004002</v>
      </c>
      <c r="G10" s="18">
        <v>10482.000000002001</v>
      </c>
      <c r="H10" s="96">
        <v>41.839300682554295</v>
      </c>
      <c r="I10" s="18">
        <v>24127.000000002001</v>
      </c>
      <c r="J10" s="18">
        <v>10118</v>
      </c>
      <c r="K10" s="96">
        <v>41.93641977866772</v>
      </c>
      <c r="L10" s="18">
        <v>23437.000000002001</v>
      </c>
      <c r="M10" s="18">
        <v>9864.0000000010004</v>
      </c>
      <c r="N10" s="96">
        <v>42.087297862355072</v>
      </c>
      <c r="O10" s="18">
        <v>23118.000000001</v>
      </c>
      <c r="P10" s="18">
        <v>9718.0000000020009</v>
      </c>
      <c r="Q10" s="96">
        <v>42.036508348479892</v>
      </c>
      <c r="R10" s="18">
        <v>23580.000000004999</v>
      </c>
      <c r="S10" s="18">
        <v>9991.000000004</v>
      </c>
      <c r="T10" s="96">
        <v>42.370653095851921</v>
      </c>
    </row>
    <row r="11" spans="1:20" x14ac:dyDescent="0.4">
      <c r="A11" s="15"/>
      <c r="B11" s="17" t="s">
        <v>4</v>
      </c>
      <c r="C11" s="18">
        <v>8389.2283201810005</v>
      </c>
      <c r="D11" s="18">
        <v>2652.7547231570002</v>
      </c>
      <c r="E11" s="96">
        <v>31.620962285357923</v>
      </c>
      <c r="F11" s="18">
        <v>8219.8396741600009</v>
      </c>
      <c r="G11" s="18">
        <v>2501.541981242</v>
      </c>
      <c r="H11" s="96">
        <v>30.432977775781701</v>
      </c>
      <c r="I11" s="18">
        <v>7984.6307005190001</v>
      </c>
      <c r="J11" s="18">
        <v>2425.733191287</v>
      </c>
      <c r="K11" s="96">
        <v>30.380029863238729</v>
      </c>
      <c r="L11" s="18">
        <v>8567.7845527610007</v>
      </c>
      <c r="M11" s="18">
        <v>2491.684620855</v>
      </c>
      <c r="N11" s="96">
        <v>29.082017708440688</v>
      </c>
      <c r="O11" s="18">
        <v>8864.476262438</v>
      </c>
      <c r="P11" s="18">
        <v>2616.5011258610002</v>
      </c>
      <c r="Q11" s="96">
        <v>29.516702943275558</v>
      </c>
      <c r="R11" s="18">
        <v>8127.3270153000003</v>
      </c>
      <c r="S11" s="18">
        <v>2458.1595865240001</v>
      </c>
      <c r="T11" s="96">
        <v>30.245609434644649</v>
      </c>
    </row>
    <row r="12" spans="1:20" x14ac:dyDescent="0.4">
      <c r="A12" s="15"/>
      <c r="B12" s="17" t="s">
        <v>5</v>
      </c>
      <c r="C12" s="18">
        <v>21</v>
      </c>
      <c r="D12" s="18">
        <v>15</v>
      </c>
      <c r="E12" s="96">
        <v>71.428571428571431</v>
      </c>
      <c r="F12" s="18">
        <v>31</v>
      </c>
      <c r="G12" s="18">
        <v>21</v>
      </c>
      <c r="H12" s="96">
        <v>67.741935483870961</v>
      </c>
      <c r="I12" s="18">
        <v>57</v>
      </c>
      <c r="J12" s="18">
        <v>29</v>
      </c>
      <c r="K12" s="96">
        <v>50.877192982456144</v>
      </c>
      <c r="L12" s="18">
        <v>50</v>
      </c>
      <c r="M12" s="18">
        <v>20</v>
      </c>
      <c r="N12" s="96">
        <v>40</v>
      </c>
      <c r="O12" s="18">
        <v>44</v>
      </c>
      <c r="P12" s="18">
        <v>13</v>
      </c>
      <c r="Q12" s="96">
        <v>29.545454545454547</v>
      </c>
      <c r="R12" s="18">
        <v>56</v>
      </c>
      <c r="S12" s="18">
        <v>11</v>
      </c>
      <c r="T12" s="96">
        <v>19.642857142857142</v>
      </c>
    </row>
    <row r="13" spans="1:20" x14ac:dyDescent="0.4">
      <c r="A13" s="15"/>
      <c r="B13" s="93" t="s">
        <v>129</v>
      </c>
      <c r="C13" s="94">
        <v>26784.820972543999</v>
      </c>
      <c r="D13" s="94">
        <v>10267.854565981001</v>
      </c>
      <c r="E13" s="95">
        <v>38.334602185716115</v>
      </c>
      <c r="F13" s="94">
        <v>26356.368511891</v>
      </c>
      <c r="G13" s="94">
        <v>10119.529484974</v>
      </c>
      <c r="H13" s="95">
        <v>38.395006809866281</v>
      </c>
      <c r="I13" s="94">
        <v>25544.328624277001</v>
      </c>
      <c r="J13" s="94">
        <v>9894.6242806850005</v>
      </c>
      <c r="K13" s="95">
        <v>38.735111915532109</v>
      </c>
      <c r="L13" s="94">
        <v>24915.186347426999</v>
      </c>
      <c r="M13" s="94">
        <v>9657.8497654000003</v>
      </c>
      <c r="N13" s="95">
        <v>38.762904000504776</v>
      </c>
      <c r="O13" s="94">
        <v>24815.053052947998</v>
      </c>
      <c r="P13" s="94">
        <v>9672.2531528609998</v>
      </c>
      <c r="Q13" s="95">
        <v>38.977362378485623</v>
      </c>
      <c r="R13" s="94">
        <v>26487.137076748</v>
      </c>
      <c r="S13" s="94">
        <v>10708.240602233</v>
      </c>
      <c r="T13" s="95">
        <v>40.42807862248479</v>
      </c>
    </row>
    <row r="14" spans="1:20" x14ac:dyDescent="0.4">
      <c r="A14" s="15"/>
      <c r="B14" s="17" t="s">
        <v>149</v>
      </c>
      <c r="C14" s="18">
        <v>3539.999999998</v>
      </c>
      <c r="D14" s="18">
        <v>1670</v>
      </c>
      <c r="E14" s="96">
        <v>47.175141242964507</v>
      </c>
      <c r="F14" s="18">
        <v>3051.000000002</v>
      </c>
      <c r="G14" s="18">
        <v>1442.000000002</v>
      </c>
      <c r="H14" s="96">
        <v>47.263192395970329</v>
      </c>
      <c r="I14" s="18">
        <v>3215.999999999</v>
      </c>
      <c r="J14" s="18">
        <v>1531</v>
      </c>
      <c r="K14" s="96">
        <v>47.605721393049627</v>
      </c>
      <c r="L14" s="18">
        <v>3257</v>
      </c>
      <c r="M14" s="18">
        <v>1536.000000001</v>
      </c>
      <c r="N14" s="96">
        <v>47.159963156309487</v>
      </c>
      <c r="O14" s="18">
        <v>3282.000000001</v>
      </c>
      <c r="P14" s="18">
        <v>1615.000000001</v>
      </c>
      <c r="Q14" s="96">
        <v>49.207800121892383</v>
      </c>
      <c r="R14" s="18">
        <v>4775.0000000010004</v>
      </c>
      <c r="S14" s="18">
        <v>2509</v>
      </c>
      <c r="T14" s="96">
        <v>52.544502617790037</v>
      </c>
    </row>
    <row r="15" spans="1:20" x14ac:dyDescent="0.4">
      <c r="A15" s="15"/>
      <c r="B15" s="17" t="s">
        <v>150</v>
      </c>
      <c r="C15" s="18">
        <v>19676.999999997999</v>
      </c>
      <c r="D15" s="18">
        <v>7545.9999999989996</v>
      </c>
      <c r="E15" s="96">
        <v>38.349341871219025</v>
      </c>
      <c r="F15" s="18">
        <v>19584.000000002001</v>
      </c>
      <c r="G15" s="18">
        <v>7551.000000002</v>
      </c>
      <c r="H15" s="96">
        <v>38.556985294123919</v>
      </c>
      <c r="I15" s="18">
        <v>18718.000000002001</v>
      </c>
      <c r="J15" s="18">
        <v>7243</v>
      </c>
      <c r="K15" s="96">
        <v>38.695373437328911</v>
      </c>
      <c r="L15" s="18">
        <v>17648.000000001</v>
      </c>
      <c r="M15" s="18">
        <v>6952.0000000010004</v>
      </c>
      <c r="N15" s="96">
        <v>39.392565729831183</v>
      </c>
      <c r="O15" s="18">
        <v>17422</v>
      </c>
      <c r="P15" s="18">
        <v>6828.0000000010004</v>
      </c>
      <c r="Q15" s="96">
        <v>39.191826426363221</v>
      </c>
      <c r="R15" s="18">
        <v>17788</v>
      </c>
      <c r="S15" s="18">
        <v>7022</v>
      </c>
      <c r="T15" s="96">
        <v>39.476051270519449</v>
      </c>
    </row>
    <row r="16" spans="1:20" x14ac:dyDescent="0.4">
      <c r="A16" s="15"/>
      <c r="B16" s="17" t="s">
        <v>4</v>
      </c>
      <c r="C16" s="18">
        <v>3551.8209725480001</v>
      </c>
      <c r="D16" s="18">
        <v>1040.8545659819999</v>
      </c>
      <c r="E16" s="96">
        <v>29.304815023807723</v>
      </c>
      <c r="F16" s="18">
        <v>3701.3685118869998</v>
      </c>
      <c r="G16" s="18">
        <v>1113.5294849700001</v>
      </c>
      <c r="H16" s="96">
        <v>30.084264276682624</v>
      </c>
      <c r="I16" s="18">
        <v>3600.328624276</v>
      </c>
      <c r="J16" s="18">
        <v>1115.624280685</v>
      </c>
      <c r="K16" s="96">
        <v>30.986734743119289</v>
      </c>
      <c r="L16" s="18">
        <v>3997.1863474259999</v>
      </c>
      <c r="M16" s="18">
        <v>1162.849765398</v>
      </c>
      <c r="N16" s="96">
        <v>29.091707624459907</v>
      </c>
      <c r="O16" s="18">
        <v>4102.0530529469997</v>
      </c>
      <c r="P16" s="18">
        <v>1223.253152859</v>
      </c>
      <c r="Q16" s="96">
        <v>29.820510292527537</v>
      </c>
      <c r="R16" s="18">
        <v>3913.1370767469998</v>
      </c>
      <c r="S16" s="18">
        <v>1174.2406022329999</v>
      </c>
      <c r="T16" s="96">
        <v>30.007653174499804</v>
      </c>
    </row>
    <row r="17" spans="1:35" x14ac:dyDescent="0.4">
      <c r="A17" s="15"/>
      <c r="B17" s="17" t="s">
        <v>5</v>
      </c>
      <c r="C17" s="18">
        <v>16</v>
      </c>
      <c r="D17" s="18">
        <v>11</v>
      </c>
      <c r="E17" s="96">
        <v>68.75</v>
      </c>
      <c r="F17" s="18">
        <v>20</v>
      </c>
      <c r="G17" s="18">
        <v>13</v>
      </c>
      <c r="H17" s="96">
        <v>65</v>
      </c>
      <c r="I17" s="18">
        <v>10</v>
      </c>
      <c r="J17" s="18">
        <v>5</v>
      </c>
      <c r="K17" s="96">
        <v>50</v>
      </c>
      <c r="L17" s="18">
        <v>13</v>
      </c>
      <c r="M17" s="18">
        <v>7</v>
      </c>
      <c r="N17" s="96">
        <v>53.846153846153847</v>
      </c>
      <c r="O17" s="18">
        <v>9</v>
      </c>
      <c r="P17" s="18">
        <v>6</v>
      </c>
      <c r="Q17" s="96">
        <v>66.666666666666657</v>
      </c>
      <c r="R17" s="18">
        <v>11</v>
      </c>
      <c r="S17" s="18">
        <v>3</v>
      </c>
      <c r="T17" s="96">
        <v>27.27272727272727</v>
      </c>
    </row>
    <row r="18" spans="1:35" x14ac:dyDescent="0.4">
      <c r="A18" s="15"/>
    </row>
    <row r="19" spans="1:35" x14ac:dyDescent="0.4">
      <c r="A19" s="15"/>
      <c r="C19" s="275">
        <v>2016</v>
      </c>
      <c r="D19" s="275"/>
      <c r="E19" s="276"/>
      <c r="F19" s="275">
        <v>2017</v>
      </c>
      <c r="G19" s="275"/>
      <c r="H19" s="276"/>
      <c r="I19" s="275">
        <v>2018</v>
      </c>
      <c r="J19" s="275"/>
      <c r="K19" s="276"/>
      <c r="L19" s="275">
        <v>2019</v>
      </c>
      <c r="M19" s="275"/>
      <c r="N19" s="276"/>
    </row>
    <row r="20" spans="1:35" x14ac:dyDescent="0.4">
      <c r="A20" s="15"/>
      <c r="B20" s="28"/>
      <c r="C20" s="90" t="s">
        <v>2</v>
      </c>
      <c r="D20" s="91" t="s">
        <v>146</v>
      </c>
      <c r="E20" s="92" t="s">
        <v>147</v>
      </c>
      <c r="F20" s="90" t="s">
        <v>2</v>
      </c>
      <c r="G20" s="91" t="s">
        <v>146</v>
      </c>
      <c r="H20" s="92" t="s">
        <v>147</v>
      </c>
      <c r="I20" s="90" t="s">
        <v>2</v>
      </c>
      <c r="J20" s="91" t="s">
        <v>146</v>
      </c>
      <c r="K20" s="92" t="s">
        <v>147</v>
      </c>
      <c r="L20" s="90" t="s">
        <v>2</v>
      </c>
      <c r="M20" s="91" t="s">
        <v>146</v>
      </c>
      <c r="N20" s="92" t="s">
        <v>147</v>
      </c>
    </row>
    <row r="21" spans="1:35" x14ac:dyDescent="0.4">
      <c r="A21" s="15"/>
      <c r="B21" s="93" t="s">
        <v>148</v>
      </c>
      <c r="C21" s="94">
        <v>37565.091099928999</v>
      </c>
      <c r="D21" s="94">
        <v>15735.190011421</v>
      </c>
      <c r="E21" s="95">
        <v>41.887799418782038</v>
      </c>
      <c r="F21" s="94">
        <v>39411.645931967003</v>
      </c>
      <c r="G21" s="94">
        <v>16507.488252199</v>
      </c>
      <c r="H21" s="95">
        <v>41.884797911496733</v>
      </c>
      <c r="I21" s="94">
        <v>40543.464052967</v>
      </c>
      <c r="J21" s="94">
        <v>16955.680952039998</v>
      </c>
      <c r="K21" s="95">
        <v>41.820997164644517</v>
      </c>
      <c r="L21" s="94">
        <v>41384</v>
      </c>
      <c r="M21" s="94">
        <v>17397</v>
      </c>
      <c r="N21" s="95">
        <v>42.037985694954571</v>
      </c>
    </row>
    <row r="22" spans="1:35" x14ac:dyDescent="0.4">
      <c r="A22" s="15"/>
      <c r="B22" s="17" t="s">
        <v>149</v>
      </c>
      <c r="C22" s="18">
        <v>6203.000000002</v>
      </c>
      <c r="D22" s="18">
        <v>3325.000000004</v>
      </c>
      <c r="E22" s="96">
        <v>53.603095276526325</v>
      </c>
      <c r="F22" s="18">
        <v>6065.9999999969996</v>
      </c>
      <c r="G22" s="18">
        <v>3291.999999998</v>
      </c>
      <c r="H22" s="96">
        <v>54.269699967023222</v>
      </c>
      <c r="I22" s="18">
        <v>5891.0000000010004</v>
      </c>
      <c r="J22" s="18">
        <v>3256.000000002</v>
      </c>
      <c r="K22" s="96">
        <v>55.270751994592551</v>
      </c>
      <c r="L22" s="18">
        <v>6228</v>
      </c>
      <c r="M22" s="18">
        <v>3527</v>
      </c>
      <c r="N22" s="96">
        <v>56.631342324983947</v>
      </c>
    </row>
    <row r="23" spans="1:35" x14ac:dyDescent="0.4">
      <c r="A23" s="15"/>
      <c r="B23" s="17" t="s">
        <v>150</v>
      </c>
      <c r="C23" s="18">
        <v>23756.000000001</v>
      </c>
      <c r="D23" s="18">
        <v>10118.000000001</v>
      </c>
      <c r="E23" s="96">
        <v>42.591345344336482</v>
      </c>
      <c r="F23" s="18">
        <v>25109</v>
      </c>
      <c r="G23" s="18">
        <v>10732.000000001</v>
      </c>
      <c r="H23" s="96">
        <v>42.7416464216058</v>
      </c>
      <c r="I23" s="18">
        <v>25489.000000001</v>
      </c>
      <c r="J23" s="18">
        <v>10954.000000001</v>
      </c>
      <c r="K23" s="96">
        <v>42.975401153440977</v>
      </c>
      <c r="L23" s="18">
        <v>25661</v>
      </c>
      <c r="M23" s="18">
        <v>11013</v>
      </c>
      <c r="N23" s="96">
        <v>42.917267448657498</v>
      </c>
    </row>
    <row r="24" spans="1:35" x14ac:dyDescent="0.4">
      <c r="A24" s="15"/>
      <c r="B24" s="17" t="s">
        <v>4</v>
      </c>
      <c r="C24" s="18">
        <v>7526.0910999260004</v>
      </c>
      <c r="D24" s="18">
        <v>2277.1900114159998</v>
      </c>
      <c r="E24" s="96">
        <v>30.25727407735458</v>
      </c>
      <c r="F24" s="18">
        <v>8176.6459319699998</v>
      </c>
      <c r="G24" s="18">
        <v>2471.4882521999998</v>
      </c>
      <c r="H24" s="96">
        <v>30.226186541069218</v>
      </c>
      <c r="I24" s="18">
        <v>9088.4640529650005</v>
      </c>
      <c r="J24" s="18">
        <v>2723.6809520370002</v>
      </c>
      <c r="K24" s="96">
        <v>29.968550639185644</v>
      </c>
      <c r="L24" s="18">
        <v>9411</v>
      </c>
      <c r="M24" s="18">
        <v>2834</v>
      </c>
      <c r="N24" s="96">
        <v>30.113696737859954</v>
      </c>
    </row>
    <row r="25" spans="1:35" x14ac:dyDescent="0.4">
      <c r="A25" s="20"/>
      <c r="B25" s="17" t="s">
        <v>5</v>
      </c>
      <c r="C25" s="18">
        <v>80</v>
      </c>
      <c r="D25" s="18">
        <v>15</v>
      </c>
      <c r="E25" s="96">
        <v>18.75</v>
      </c>
      <c r="F25" s="18">
        <v>60</v>
      </c>
      <c r="G25" s="18">
        <v>12</v>
      </c>
      <c r="H25" s="96">
        <v>20</v>
      </c>
      <c r="I25" s="18">
        <v>75</v>
      </c>
      <c r="J25" s="18">
        <v>22</v>
      </c>
      <c r="K25" s="96">
        <v>29.333333333333332</v>
      </c>
      <c r="L25" s="18">
        <v>84</v>
      </c>
      <c r="M25" s="18">
        <v>23</v>
      </c>
      <c r="N25" s="96">
        <v>27.380952380952383</v>
      </c>
      <c r="T25" s="14"/>
      <c r="W25" s="14"/>
      <c r="Z25" s="14"/>
      <c r="AC25" s="14"/>
      <c r="AF25" s="14"/>
      <c r="AI25" s="14"/>
    </row>
    <row r="26" spans="1:35" x14ac:dyDescent="0.4">
      <c r="B26" s="93" t="s">
        <v>129</v>
      </c>
      <c r="C26" s="94">
        <v>26155.102293726999</v>
      </c>
      <c r="D26" s="94">
        <v>10541.963193764999</v>
      </c>
      <c r="E26" s="95">
        <v>40.305570497781488</v>
      </c>
      <c r="F26" s="94">
        <v>26265.175370186</v>
      </c>
      <c r="G26" s="94">
        <v>10864.806074325999</v>
      </c>
      <c r="H26" s="95">
        <v>41.365823457089142</v>
      </c>
      <c r="I26" s="94">
        <v>27061.959670795</v>
      </c>
      <c r="J26" s="94">
        <v>11062.959071734</v>
      </c>
      <c r="K26" s="95">
        <v>40.880110702674045</v>
      </c>
      <c r="L26" s="94">
        <v>27577</v>
      </c>
      <c r="M26" s="94">
        <v>11273</v>
      </c>
      <c r="N26" s="95">
        <v>40.878268121985712</v>
      </c>
      <c r="T26" s="14"/>
      <c r="W26" s="14"/>
      <c r="Z26" s="14"/>
      <c r="AC26" s="14"/>
      <c r="AF26" s="14"/>
      <c r="AI26" s="14"/>
    </row>
    <row r="27" spans="1:35" x14ac:dyDescent="0.4">
      <c r="B27" s="17" t="s">
        <v>149</v>
      </c>
      <c r="C27" s="18">
        <v>4285.9999999989996</v>
      </c>
      <c r="D27" s="18">
        <v>2209</v>
      </c>
      <c r="E27" s="96">
        <v>51.539897340189356</v>
      </c>
      <c r="F27" s="18">
        <v>4172</v>
      </c>
      <c r="G27" s="18">
        <v>2222</v>
      </c>
      <c r="H27" s="96">
        <v>53.259827420901253</v>
      </c>
      <c r="I27" s="18">
        <v>3729.000000003</v>
      </c>
      <c r="J27" s="18">
        <v>1959.000000002</v>
      </c>
      <c r="K27" s="96">
        <v>52.534191472255941</v>
      </c>
      <c r="L27" s="18">
        <v>3870</v>
      </c>
      <c r="M27" s="18">
        <v>2090</v>
      </c>
      <c r="N27" s="96">
        <v>54.00516795865633</v>
      </c>
    </row>
    <row r="28" spans="1:35" x14ac:dyDescent="0.4">
      <c r="B28" s="17" t="s">
        <v>150</v>
      </c>
      <c r="C28" s="18">
        <v>18099</v>
      </c>
      <c r="D28" s="18">
        <v>7208</v>
      </c>
      <c r="E28" s="96">
        <v>39.825404718492734</v>
      </c>
      <c r="F28" s="18">
        <v>18699</v>
      </c>
      <c r="G28" s="18">
        <v>7588.0000000010004</v>
      </c>
      <c r="H28" s="96">
        <v>40.579710144932882</v>
      </c>
      <c r="I28" s="18">
        <v>19403.000000002001</v>
      </c>
      <c r="J28" s="18">
        <v>7921.000000002</v>
      </c>
      <c r="K28" s="96">
        <v>40.823583981864573</v>
      </c>
      <c r="L28" s="18">
        <v>19735</v>
      </c>
      <c r="M28" s="18">
        <v>8015</v>
      </c>
      <c r="N28" s="96">
        <v>40.613123891563212</v>
      </c>
    </row>
    <row r="29" spans="1:35" x14ac:dyDescent="0.4">
      <c r="B29" s="17" t="s">
        <v>4</v>
      </c>
      <c r="C29" s="18">
        <v>3724.1022937279999</v>
      </c>
      <c r="D29" s="18">
        <v>1115.9631937649999</v>
      </c>
      <c r="E29" s="96">
        <v>29.965965103710101</v>
      </c>
      <c r="F29" s="18">
        <v>3385.1753701859998</v>
      </c>
      <c r="G29" s="18">
        <v>1048.8060743250001</v>
      </c>
      <c r="H29" s="96">
        <v>30.982326161358458</v>
      </c>
      <c r="I29" s="18">
        <v>3914.95967079</v>
      </c>
      <c r="J29" s="18">
        <v>1172.95907173</v>
      </c>
      <c r="K29" s="96">
        <v>29.960949035608035</v>
      </c>
      <c r="L29" s="18">
        <v>3955</v>
      </c>
      <c r="M29" s="18">
        <v>1161</v>
      </c>
      <c r="N29" s="96">
        <v>29.355246523388118</v>
      </c>
    </row>
    <row r="30" spans="1:35" x14ac:dyDescent="0.4">
      <c r="B30" s="17" t="s">
        <v>5</v>
      </c>
      <c r="C30" s="18">
        <v>46</v>
      </c>
      <c r="D30" s="18">
        <v>9</v>
      </c>
      <c r="E30" s="96">
        <v>19.565217391304348</v>
      </c>
      <c r="F30" s="18">
        <v>9</v>
      </c>
      <c r="G30" s="18">
        <v>6</v>
      </c>
      <c r="H30" s="96">
        <v>66.666666666666657</v>
      </c>
      <c r="I30" s="18">
        <v>15</v>
      </c>
      <c r="J30" s="18">
        <v>10</v>
      </c>
      <c r="K30" s="96">
        <v>66.666666666666657</v>
      </c>
      <c r="L30" s="18">
        <v>17</v>
      </c>
      <c r="M30" s="18">
        <v>7</v>
      </c>
      <c r="N30" s="96">
        <v>41.17647058823529</v>
      </c>
    </row>
    <row r="32" spans="1:35" x14ac:dyDescent="0.4">
      <c r="B32" s="244" t="s">
        <v>484</v>
      </c>
    </row>
    <row r="33" spans="2:2" x14ac:dyDescent="0.4">
      <c r="B33" s="244" t="s">
        <v>508</v>
      </c>
    </row>
    <row r="44" spans="2:2" ht="15" customHeight="1" x14ac:dyDescent="0.4"/>
  </sheetData>
  <mergeCells count="10">
    <mergeCell ref="R6:T6"/>
    <mergeCell ref="L6:N6"/>
    <mergeCell ref="C6:E6"/>
    <mergeCell ref="F6:H6"/>
    <mergeCell ref="I6:K6"/>
    <mergeCell ref="C19:E19"/>
    <mergeCell ref="F19:H19"/>
    <mergeCell ref="I19:K19"/>
    <mergeCell ref="L19:N19"/>
    <mergeCell ref="O6:Q6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R29"/>
  <sheetViews>
    <sheetView showGridLines="0" zoomScaleNormal="100" workbookViewId="0">
      <selection activeCell="C1" sqref="C1:C1048576"/>
    </sheetView>
  </sheetViews>
  <sheetFormatPr baseColWidth="10" defaultRowHeight="19.5" x14ac:dyDescent="0.4"/>
  <cols>
    <col min="1" max="1" width="7.7109375" style="11" customWidth="1"/>
    <col min="2" max="2" width="54.140625" style="11" customWidth="1"/>
    <col min="3" max="16384" width="11.42578125" style="11"/>
  </cols>
  <sheetData>
    <row r="2" spans="1:18" x14ac:dyDescent="0.4">
      <c r="A2" s="10" t="s">
        <v>1</v>
      </c>
    </row>
    <row r="3" spans="1:18" x14ac:dyDescent="0.4">
      <c r="B3" s="26" t="s">
        <v>440</v>
      </c>
    </row>
    <row r="4" spans="1:18" x14ac:dyDescent="0.4">
      <c r="B4" s="13" t="s">
        <v>35</v>
      </c>
    </row>
    <row r="6" spans="1:18" x14ac:dyDescent="0.4">
      <c r="B6" s="35" t="s">
        <v>133</v>
      </c>
      <c r="C6" s="36">
        <v>2010</v>
      </c>
      <c r="D6" s="36">
        <v>2011</v>
      </c>
      <c r="E6" s="36">
        <v>2012</v>
      </c>
      <c r="F6" s="36">
        <v>2013</v>
      </c>
      <c r="G6" s="36">
        <v>2014</v>
      </c>
      <c r="H6" s="36">
        <v>2015</v>
      </c>
      <c r="I6" s="36">
        <v>2016</v>
      </c>
      <c r="J6" s="36">
        <v>2017</v>
      </c>
      <c r="K6" s="36">
        <v>2018</v>
      </c>
      <c r="L6" s="37">
        <v>2019</v>
      </c>
      <c r="M6" s="37">
        <v>2020</v>
      </c>
      <c r="R6" s="14"/>
    </row>
    <row r="7" spans="1:18" x14ac:dyDescent="0.4">
      <c r="B7" s="38" t="s">
        <v>20</v>
      </c>
      <c r="C7" s="39">
        <v>6.9232042116153372E-2</v>
      </c>
      <c r="D7" s="39">
        <v>6.6603853571625807E-2</v>
      </c>
      <c r="E7" s="39">
        <v>2.5058872689023778E-2</v>
      </c>
      <c r="F7" s="39">
        <v>3.4027229391169471E-2</v>
      </c>
      <c r="G7" s="39">
        <v>2.3652546707097475E-3</v>
      </c>
      <c r="H7" s="39">
        <v>9.4489203226773219E-2</v>
      </c>
      <c r="I7" s="39">
        <v>3.0239661449065938E-2</v>
      </c>
      <c r="J7" s="39">
        <v>0</v>
      </c>
      <c r="K7" s="39">
        <v>0</v>
      </c>
      <c r="L7" s="40">
        <v>0</v>
      </c>
      <c r="M7" s="40">
        <v>0</v>
      </c>
    </row>
    <row r="8" spans="1:18" x14ac:dyDescent="0.4">
      <c r="B8" s="38" t="s">
        <v>21</v>
      </c>
      <c r="C8" s="39">
        <v>4.8558299090389179</v>
      </c>
      <c r="D8" s="39">
        <v>5.2724151769577592</v>
      </c>
      <c r="E8" s="39">
        <v>4.8555099136032718</v>
      </c>
      <c r="F8" s="39">
        <v>5.4552302171945133</v>
      </c>
      <c r="G8" s="39">
        <v>6.5939230395928057</v>
      </c>
      <c r="H8" s="39">
        <v>8.4233579417581126</v>
      </c>
      <c r="I8" s="39">
        <v>7.3231257039031217</v>
      </c>
      <c r="J8" s="39">
        <v>3.8185719599344905</v>
      </c>
      <c r="K8" s="39">
        <v>3.8113792932823638</v>
      </c>
      <c r="L8" s="40">
        <v>1.9152637633623126</v>
      </c>
      <c r="M8" s="40">
        <v>1.5814178990934267</v>
      </c>
    </row>
    <row r="9" spans="1:18" x14ac:dyDescent="0.4">
      <c r="B9" s="38" t="s">
        <v>22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1.2714364534819134E-2</v>
      </c>
      <c r="K9" s="39">
        <v>1.213294162701185E-2</v>
      </c>
      <c r="L9" s="40">
        <v>0.17618525703100243</v>
      </c>
      <c r="M9" s="40">
        <v>0.18278886317209192</v>
      </c>
    </row>
    <row r="10" spans="1:18" ht="39" x14ac:dyDescent="0.4">
      <c r="B10" s="38" t="s">
        <v>23</v>
      </c>
      <c r="C10" s="39">
        <v>13.150892678955255</v>
      </c>
      <c r="D10" s="39">
        <v>9.8062493226088652</v>
      </c>
      <c r="E10" s="39">
        <v>3.4598534933008231</v>
      </c>
      <c r="F10" s="39">
        <v>6.0503380810810743</v>
      </c>
      <c r="G10" s="39">
        <v>5.6851243453927545</v>
      </c>
      <c r="H10" s="39">
        <v>7.0814992729776662</v>
      </c>
      <c r="I10" s="39">
        <v>4.9642899569968595</v>
      </c>
      <c r="J10" s="39">
        <v>2.9337386092595295</v>
      </c>
      <c r="K10" s="39">
        <v>2.898422479142762</v>
      </c>
      <c r="L10" s="40">
        <v>2.806736079709669</v>
      </c>
      <c r="M10" s="40">
        <v>1.8627910880037957</v>
      </c>
    </row>
    <row r="11" spans="1:18" x14ac:dyDescent="0.4">
      <c r="B11" s="38" t="s">
        <v>24</v>
      </c>
      <c r="C11" s="39">
        <v>0.70576556740288321</v>
      </c>
      <c r="D11" s="39">
        <v>1.0606761491983028</v>
      </c>
      <c r="E11" s="39">
        <v>0.93299821267590533</v>
      </c>
      <c r="F11" s="39">
        <v>1.1521406887825469</v>
      </c>
      <c r="G11" s="39">
        <v>1.3808836772901731</v>
      </c>
      <c r="H11" s="39">
        <v>1.8246315596409233</v>
      </c>
      <c r="I11" s="39">
        <v>1.350862118262232</v>
      </c>
      <c r="J11" s="39">
        <v>0.81280802249956274</v>
      </c>
      <c r="K11" s="39">
        <v>0.79940560918597015</v>
      </c>
      <c r="L11" s="40">
        <v>1.6371531858238308</v>
      </c>
      <c r="M11" s="40">
        <v>1.5310053927714973</v>
      </c>
    </row>
    <row r="12" spans="1:18" x14ac:dyDescent="0.4">
      <c r="B12" s="38" t="s">
        <v>25</v>
      </c>
      <c r="C12" s="39">
        <v>8.3755965632929072</v>
      </c>
      <c r="D12" s="39">
        <v>3.8281323929534588</v>
      </c>
      <c r="E12" s="39">
        <v>10.602164710717242</v>
      </c>
      <c r="F12" s="39">
        <v>8.0281059541065645</v>
      </c>
      <c r="G12" s="39">
        <v>8.2998157671631105</v>
      </c>
      <c r="H12" s="39">
        <v>3.7184178817141804</v>
      </c>
      <c r="I12" s="39">
        <v>2.981440588771711</v>
      </c>
      <c r="J12" s="39">
        <v>7.8514226993013301</v>
      </c>
      <c r="K12" s="39">
        <v>6.1316098855235159</v>
      </c>
      <c r="L12" s="40">
        <v>6.1472106137149529</v>
      </c>
      <c r="M12" s="40">
        <v>1.3549319272675726</v>
      </c>
    </row>
    <row r="13" spans="1:18" x14ac:dyDescent="0.4">
      <c r="B13" s="38" t="s">
        <v>26</v>
      </c>
      <c r="C13" s="39">
        <v>11.218405880169936</v>
      </c>
      <c r="D13" s="39">
        <v>16.219117856999237</v>
      </c>
      <c r="E13" s="39">
        <v>13.206751361479876</v>
      </c>
      <c r="F13" s="39">
        <v>17.029946725333929</v>
      </c>
      <c r="G13" s="39">
        <v>18.414271640112087</v>
      </c>
      <c r="H13" s="39">
        <v>18.994687485272021</v>
      </c>
      <c r="I13" s="39">
        <v>11.886050776601088</v>
      </c>
      <c r="J13" s="39">
        <v>12.229305244094288</v>
      </c>
      <c r="K13" s="39">
        <v>10.734059720830574</v>
      </c>
      <c r="L13" s="40">
        <v>10.552226426893743</v>
      </c>
      <c r="M13" s="40">
        <v>10.563801584018293</v>
      </c>
    </row>
    <row r="14" spans="1:18" x14ac:dyDescent="0.4">
      <c r="B14" s="38" t="s">
        <v>27</v>
      </c>
      <c r="C14" s="39">
        <v>10.450229876477856</v>
      </c>
      <c r="D14" s="39">
        <v>10.191833865116646</v>
      </c>
      <c r="E14" s="39">
        <v>10.547953598485442</v>
      </c>
      <c r="F14" s="39">
        <v>10.959595075365037</v>
      </c>
      <c r="G14" s="39">
        <v>10.287037314583351</v>
      </c>
      <c r="H14" s="39">
        <v>11.020740425755998</v>
      </c>
      <c r="I14" s="39">
        <v>9.9873240387845144</v>
      </c>
      <c r="J14" s="39">
        <v>9.8772795810649114</v>
      </c>
      <c r="K14" s="39">
        <v>10.909031697583281</v>
      </c>
      <c r="L14" s="40">
        <v>8.3453206700295244</v>
      </c>
      <c r="M14" s="40">
        <v>8.8870192254317182</v>
      </c>
    </row>
    <row r="15" spans="1:18" x14ac:dyDescent="0.4">
      <c r="B15" s="38" t="s">
        <v>28</v>
      </c>
      <c r="C15" s="39">
        <v>0.15109106414802526</v>
      </c>
      <c r="D15" s="39">
        <v>0.10540310755357579</v>
      </c>
      <c r="E15" s="39">
        <v>5.4570707054887077E-2</v>
      </c>
      <c r="F15" s="39">
        <v>6.548394491985271E-2</v>
      </c>
      <c r="G15" s="39">
        <v>2.2982824970621627E-2</v>
      </c>
      <c r="H15" s="39">
        <v>3.3263469655646839E-2</v>
      </c>
      <c r="I15" s="39">
        <v>4.8862920248372368E-2</v>
      </c>
      <c r="J15" s="39">
        <v>9.5537147821801501E-3</v>
      </c>
      <c r="K15" s="39">
        <v>0</v>
      </c>
      <c r="L15" s="40">
        <v>2.2399787705695149E-2</v>
      </c>
      <c r="M15" s="40">
        <v>1.0021736385655476E-2</v>
      </c>
    </row>
    <row r="16" spans="1:18" ht="39" x14ac:dyDescent="0.4">
      <c r="B16" s="38" t="s">
        <v>29</v>
      </c>
      <c r="C16" s="39">
        <v>2.1218012649676874</v>
      </c>
      <c r="D16" s="39">
        <v>2.7759158919684928</v>
      </c>
      <c r="E16" s="39">
        <v>1.1003225703386894</v>
      </c>
      <c r="F16" s="39">
        <v>1.6449114799716686</v>
      </c>
      <c r="G16" s="39">
        <v>2.8811295144650395</v>
      </c>
      <c r="H16" s="39">
        <v>3.9005070774334656</v>
      </c>
      <c r="I16" s="39">
        <v>3.0169961134141263</v>
      </c>
      <c r="J16" s="39">
        <v>3.0863341789163918</v>
      </c>
      <c r="K16" s="39">
        <v>4.0487760606989855</v>
      </c>
      <c r="L16" s="40">
        <v>5.7018390006158546</v>
      </c>
      <c r="M16" s="40">
        <v>5.0889171598817553</v>
      </c>
    </row>
    <row r="17" spans="2:13" ht="39" x14ac:dyDescent="0.4">
      <c r="B17" s="38" t="s">
        <v>30</v>
      </c>
      <c r="C17" s="39">
        <v>2.7214973503247872</v>
      </c>
      <c r="D17" s="39">
        <v>3.9303041527631475</v>
      </c>
      <c r="E17" s="39">
        <v>3.8525022224087722</v>
      </c>
      <c r="F17" s="39">
        <v>4.4846102522905298</v>
      </c>
      <c r="G17" s="39">
        <v>3.5110109196903827</v>
      </c>
      <c r="H17" s="39">
        <v>3.800893760124993</v>
      </c>
      <c r="I17" s="39">
        <v>3.097948634521225</v>
      </c>
      <c r="J17" s="39">
        <v>1.5825261100132832</v>
      </c>
      <c r="K17" s="39">
        <v>1.8675827399502971</v>
      </c>
      <c r="L17" s="40">
        <v>3.8068063700548738</v>
      </c>
      <c r="M17" s="40">
        <v>3.8176688410955681</v>
      </c>
    </row>
    <row r="18" spans="2:13" ht="39" x14ac:dyDescent="0.4">
      <c r="B18" s="38" t="s">
        <v>31</v>
      </c>
      <c r="C18" s="39">
        <v>41.704740652020881</v>
      </c>
      <c r="D18" s="39">
        <v>41.525946685627815</v>
      </c>
      <c r="E18" s="39">
        <v>48.588887267022962</v>
      </c>
      <c r="F18" s="39">
        <v>41.432652252324601</v>
      </c>
      <c r="G18" s="39">
        <v>36.72688901201473</v>
      </c>
      <c r="H18" s="39">
        <v>33.166814677039888</v>
      </c>
      <c r="I18" s="39">
        <v>45.648679307686727</v>
      </c>
      <c r="J18" s="39">
        <v>54.335123274404637</v>
      </c>
      <c r="K18" s="39">
        <v>54.912246387687993</v>
      </c>
      <c r="L18" s="40">
        <v>55.236474598815143</v>
      </c>
      <c r="M18" s="40">
        <v>62.065253675481777</v>
      </c>
    </row>
    <row r="19" spans="2:13" ht="39" x14ac:dyDescent="0.4">
      <c r="B19" s="38" t="s">
        <v>32</v>
      </c>
      <c r="C19" s="39">
        <v>4.4749171510847159</v>
      </c>
      <c r="D19" s="39">
        <v>5.2174015446810866</v>
      </c>
      <c r="E19" s="39">
        <v>2.7728005984058801</v>
      </c>
      <c r="F19" s="39">
        <v>3.6629580992385251</v>
      </c>
      <c r="G19" s="39">
        <v>6.1945666900542244</v>
      </c>
      <c r="H19" s="39">
        <v>7.9406972454003286</v>
      </c>
      <c r="I19" s="39">
        <v>9.6641801793609421</v>
      </c>
      <c r="J19" s="39">
        <v>3.4506222411945813</v>
      </c>
      <c r="K19" s="39">
        <v>3.8753531844872393</v>
      </c>
      <c r="L19" s="40">
        <v>3.6523842462434035</v>
      </c>
      <c r="M19" s="40">
        <v>3.054382607396843</v>
      </c>
    </row>
    <row r="20" spans="2:13" x14ac:dyDescent="0.4">
      <c r="B20" s="38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  <c r="M20" s="40">
        <v>0</v>
      </c>
    </row>
    <row r="21" spans="2:13" x14ac:dyDescent="0.4">
      <c r="B21" s="41" t="s">
        <v>34</v>
      </c>
      <c r="C21" s="32">
        <v>100</v>
      </c>
      <c r="D21" s="32">
        <v>100</v>
      </c>
      <c r="E21" s="32">
        <v>100</v>
      </c>
      <c r="F21" s="32">
        <v>100</v>
      </c>
      <c r="G21" s="32">
        <v>100</v>
      </c>
      <c r="H21" s="32">
        <v>100</v>
      </c>
      <c r="I21" s="32">
        <v>100</v>
      </c>
      <c r="J21" s="32">
        <v>100</v>
      </c>
      <c r="K21" s="32">
        <v>100</v>
      </c>
      <c r="L21" s="42">
        <v>100</v>
      </c>
      <c r="M21" s="42">
        <v>100</v>
      </c>
    </row>
    <row r="22" spans="2:13" x14ac:dyDescent="0.4">
      <c r="B22" s="43"/>
    </row>
    <row r="23" spans="2:13" x14ac:dyDescent="0.4">
      <c r="B23" s="244" t="s">
        <v>475</v>
      </c>
    </row>
    <row r="24" spans="2:13" x14ac:dyDescent="0.4">
      <c r="B24" s="244" t="s">
        <v>476</v>
      </c>
    </row>
    <row r="29" spans="2:13" x14ac:dyDescent="0.4">
      <c r="B29" s="44"/>
    </row>
  </sheetData>
  <pageMargins left="0.70000000000000007" right="0.70000000000000007" top="0.75" bottom="0.75" header="0.30000000000000004" footer="0.30000000000000004"/>
  <pageSetup paperSize="9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68-09FB-45C9-A7B2-E0F513A48DA6}">
  <sheetPr codeName="Hoja30"/>
  <dimension ref="A2:AI44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22.140625" style="11" customWidth="1"/>
    <col min="3" max="4" width="11.42578125" style="11" bestFit="1" customWidth="1"/>
    <col min="5" max="5" width="11.28515625" style="11" bestFit="1" customWidth="1"/>
    <col min="6" max="7" width="11.42578125" style="11" bestFit="1" customWidth="1"/>
    <col min="8" max="8" width="11.28515625" style="11" bestFit="1" customWidth="1"/>
    <col min="9" max="10" width="11.42578125" style="11" bestFit="1" customWidth="1"/>
    <col min="11" max="11" width="11.28515625" style="11" bestFit="1" customWidth="1"/>
    <col min="12" max="13" width="11.42578125" style="11" bestFit="1" customWidth="1"/>
    <col min="14" max="14" width="11.28515625" style="11" bestFit="1" customWidth="1"/>
    <col min="15" max="16" width="11.42578125" style="11" bestFit="1" customWidth="1"/>
    <col min="17" max="17" width="11.28515625" style="11" bestFit="1" customWidth="1"/>
    <col min="18" max="18" width="11.42578125" style="11" bestFit="1" customWidth="1"/>
    <col min="19" max="19" width="10.140625" style="11" bestFit="1" customWidth="1"/>
    <col min="20" max="20" width="11.28515625" style="11" bestFit="1" customWidth="1"/>
    <col min="21" max="22" width="9.7109375" style="11" customWidth="1"/>
    <col min="23" max="23" width="7.7109375" style="11" customWidth="1"/>
    <col min="24" max="25" width="9.7109375" style="11" customWidth="1"/>
    <col min="26" max="26" width="7.7109375" style="11" customWidth="1"/>
    <col min="27" max="28" width="9.7109375" style="11" customWidth="1"/>
    <col min="29" max="29" width="7.7109375" style="11" customWidth="1"/>
    <col min="30" max="31" width="9.7109375" style="11" customWidth="1"/>
    <col min="32" max="32" width="7.7109375" style="11" customWidth="1"/>
    <col min="33" max="34" width="9.7109375" style="11" customWidth="1"/>
    <col min="35" max="35" width="7.7109375" style="11" customWidth="1"/>
    <col min="36" max="16384" width="11.42578125" style="11"/>
  </cols>
  <sheetData>
    <row r="2" spans="1:20" x14ac:dyDescent="0.4">
      <c r="A2" s="10" t="s">
        <v>151</v>
      </c>
    </row>
    <row r="3" spans="1:20" x14ac:dyDescent="0.4">
      <c r="B3" s="12" t="s">
        <v>442</v>
      </c>
    </row>
    <row r="4" spans="1:20" x14ac:dyDescent="0.4">
      <c r="B4" s="13" t="s">
        <v>145</v>
      </c>
    </row>
    <row r="5" spans="1:20" x14ac:dyDescent="0.4">
      <c r="B5" s="13"/>
    </row>
    <row r="6" spans="1:20" x14ac:dyDescent="0.4">
      <c r="C6" s="275">
        <v>2010</v>
      </c>
      <c r="D6" s="275"/>
      <c r="E6" s="276"/>
      <c r="F6" s="275">
        <v>2011</v>
      </c>
      <c r="G6" s="275"/>
      <c r="H6" s="276"/>
      <c r="I6" s="275">
        <v>2012</v>
      </c>
      <c r="J6" s="275"/>
      <c r="K6" s="276"/>
      <c r="L6" s="275">
        <v>2013</v>
      </c>
      <c r="M6" s="275"/>
      <c r="N6" s="276"/>
      <c r="O6" s="275">
        <v>2014</v>
      </c>
      <c r="P6" s="275"/>
      <c r="Q6" s="276"/>
      <c r="R6" s="275">
        <v>2015</v>
      </c>
      <c r="S6" s="275"/>
      <c r="T6" s="276"/>
    </row>
    <row r="7" spans="1:20" ht="27" customHeight="1" x14ac:dyDescent="0.4">
      <c r="A7" s="15"/>
      <c r="B7" s="28"/>
      <c r="C7" s="90" t="s">
        <v>2</v>
      </c>
      <c r="D7" s="91" t="s">
        <v>146</v>
      </c>
      <c r="E7" s="92" t="s">
        <v>147</v>
      </c>
      <c r="F7" s="90" t="s">
        <v>2</v>
      </c>
      <c r="G7" s="91" t="s">
        <v>146</v>
      </c>
      <c r="H7" s="92" t="s">
        <v>147</v>
      </c>
      <c r="I7" s="90" t="s">
        <v>2</v>
      </c>
      <c r="J7" s="91" t="s">
        <v>146</v>
      </c>
      <c r="K7" s="92" t="s">
        <v>147</v>
      </c>
      <c r="L7" s="90" t="s">
        <v>2</v>
      </c>
      <c r="M7" s="91" t="s">
        <v>146</v>
      </c>
      <c r="N7" s="92" t="s">
        <v>147</v>
      </c>
      <c r="O7" s="90" t="s">
        <v>2</v>
      </c>
      <c r="P7" s="91" t="s">
        <v>146</v>
      </c>
      <c r="Q7" s="92" t="s">
        <v>147</v>
      </c>
      <c r="R7" s="90" t="s">
        <v>2</v>
      </c>
      <c r="S7" s="91" t="s">
        <v>146</v>
      </c>
      <c r="T7" s="92" t="s">
        <v>147</v>
      </c>
    </row>
    <row r="8" spans="1:20" x14ac:dyDescent="0.4">
      <c r="A8" s="15"/>
      <c r="B8" s="93" t="s">
        <v>148</v>
      </c>
      <c r="C8" s="94">
        <v>25774.028450491998</v>
      </c>
      <c r="D8" s="94">
        <v>10312.580519724999</v>
      </c>
      <c r="E8" s="95">
        <v>0.40011519889232305</v>
      </c>
      <c r="F8" s="94">
        <v>25433.799084905</v>
      </c>
      <c r="G8" s="94">
        <v>10287.916511994001</v>
      </c>
      <c r="H8" s="95">
        <v>0.4044978289578412</v>
      </c>
      <c r="I8" s="94">
        <v>24647.100295183998</v>
      </c>
      <c r="J8" s="94">
        <v>9928.0770691060006</v>
      </c>
      <c r="K8" s="95">
        <v>0.40280913171136523</v>
      </c>
      <c r="L8" s="94">
        <v>24139.066301895</v>
      </c>
      <c r="M8" s="94">
        <v>9708.1156205570005</v>
      </c>
      <c r="N8" s="95">
        <v>0.40217444615059034</v>
      </c>
      <c r="O8" s="94">
        <v>23632.475557925001</v>
      </c>
      <c r="P8" s="94">
        <v>9487.6952326299997</v>
      </c>
      <c r="Q8" s="95">
        <v>0.4014685304286017</v>
      </c>
      <c r="R8" s="94">
        <v>23519.129039234002</v>
      </c>
      <c r="S8" s="94">
        <v>9810.6868632820006</v>
      </c>
      <c r="T8" s="95">
        <v>0.41713648693861355</v>
      </c>
    </row>
    <row r="9" spans="1:20" x14ac:dyDescent="0.4">
      <c r="A9" s="15"/>
      <c r="B9" s="17" t="s">
        <v>149</v>
      </c>
      <c r="C9" s="18">
        <v>6141.8</v>
      </c>
      <c r="D9" s="18">
        <v>2905.2</v>
      </c>
      <c r="E9" s="96">
        <v>0.47302093848708843</v>
      </c>
      <c r="F9" s="18">
        <v>5678.7</v>
      </c>
      <c r="G9" s="18">
        <v>2690.9</v>
      </c>
      <c r="H9" s="96">
        <v>0.4738584535192914</v>
      </c>
      <c r="I9" s="18">
        <v>5407.9</v>
      </c>
      <c r="J9" s="18">
        <v>2481.1999999999998</v>
      </c>
      <c r="K9" s="96">
        <v>0.45881025906544132</v>
      </c>
      <c r="L9" s="18">
        <v>5222.8999999999996</v>
      </c>
      <c r="M9" s="18">
        <v>2461.6</v>
      </c>
      <c r="N9" s="96">
        <v>0.47130904286890424</v>
      </c>
      <c r="O9" s="18">
        <v>5180</v>
      </c>
      <c r="P9" s="18">
        <v>2461.3000000000002</v>
      </c>
      <c r="Q9" s="96">
        <v>0.47515444015444019</v>
      </c>
      <c r="R9" s="18">
        <v>5562.6</v>
      </c>
      <c r="S9" s="18">
        <v>2706.2</v>
      </c>
      <c r="T9" s="96">
        <v>0.48649911911695964</v>
      </c>
    </row>
    <row r="10" spans="1:20" x14ac:dyDescent="0.4">
      <c r="A10" s="15"/>
      <c r="B10" s="17" t="s">
        <v>150</v>
      </c>
      <c r="C10" s="18">
        <v>12179.5</v>
      </c>
      <c r="D10" s="18">
        <v>5338.2</v>
      </c>
      <c r="E10" s="96">
        <v>0.43829385442752167</v>
      </c>
      <c r="F10" s="18">
        <v>12268.5</v>
      </c>
      <c r="G10" s="18">
        <v>5471.5</v>
      </c>
      <c r="H10" s="96">
        <v>0.44597954110119409</v>
      </c>
      <c r="I10" s="18">
        <v>11945.9</v>
      </c>
      <c r="J10" s="18">
        <v>5318.9</v>
      </c>
      <c r="K10" s="96">
        <v>0.44524899756401776</v>
      </c>
      <c r="L10" s="18">
        <v>11210.4</v>
      </c>
      <c r="M10" s="18">
        <v>4983.7</v>
      </c>
      <c r="N10" s="96">
        <v>0.44456040819239279</v>
      </c>
      <c r="O10" s="18">
        <v>10724.2</v>
      </c>
      <c r="P10" s="18">
        <v>4793.7</v>
      </c>
      <c r="Q10" s="96">
        <v>0.44699837750135202</v>
      </c>
      <c r="R10" s="18">
        <v>10919.2</v>
      </c>
      <c r="S10" s="18">
        <v>4917.7</v>
      </c>
      <c r="T10" s="96">
        <v>0.45037182211150995</v>
      </c>
    </row>
    <row r="11" spans="1:20" x14ac:dyDescent="0.4">
      <c r="A11" s="15"/>
      <c r="B11" s="17" t="s">
        <v>4</v>
      </c>
      <c r="C11" s="18">
        <v>7429.6284504920004</v>
      </c>
      <c r="D11" s="18">
        <v>2054.0805197250002</v>
      </c>
      <c r="E11" s="96">
        <v>0.27647149967357737</v>
      </c>
      <c r="F11" s="18">
        <v>7461.2990849050002</v>
      </c>
      <c r="G11" s="18">
        <v>2110.3165119939999</v>
      </c>
      <c r="H11" s="96">
        <v>0.28283499803182988</v>
      </c>
      <c r="I11" s="18">
        <v>7237.9002951840002</v>
      </c>
      <c r="J11" s="18">
        <v>2100.1770691060001</v>
      </c>
      <c r="K11" s="96">
        <v>0.29016385739707262</v>
      </c>
      <c r="L11" s="18">
        <v>7650.2663018949997</v>
      </c>
      <c r="M11" s="18">
        <v>2235.215620557</v>
      </c>
      <c r="N11" s="96">
        <v>0.29217487762528327</v>
      </c>
      <c r="O11" s="18">
        <v>7676.5755579249999</v>
      </c>
      <c r="P11" s="18">
        <v>2212.5952326299998</v>
      </c>
      <c r="Q11" s="96">
        <v>0.28822685531256215</v>
      </c>
      <c r="R11" s="18">
        <v>6979.8290392340004</v>
      </c>
      <c r="S11" s="18">
        <v>2175.1868632820001</v>
      </c>
      <c r="T11" s="96">
        <v>0.31163898872811296</v>
      </c>
    </row>
    <row r="12" spans="1:20" x14ac:dyDescent="0.4">
      <c r="A12" s="15"/>
      <c r="B12" s="17" t="s">
        <v>5</v>
      </c>
      <c r="C12" s="18">
        <v>23.1</v>
      </c>
      <c r="D12" s="18">
        <v>15.1</v>
      </c>
      <c r="E12" s="96">
        <v>0.65367965367965364</v>
      </c>
      <c r="F12" s="18">
        <v>25.3</v>
      </c>
      <c r="G12" s="18">
        <v>15.2</v>
      </c>
      <c r="H12" s="96">
        <v>0.60079051383399207</v>
      </c>
      <c r="I12" s="18">
        <v>55.4</v>
      </c>
      <c r="J12" s="18">
        <v>27.8</v>
      </c>
      <c r="K12" s="96">
        <v>0.50180505415162457</v>
      </c>
      <c r="L12" s="18">
        <v>55.5</v>
      </c>
      <c r="M12" s="18">
        <v>27.6</v>
      </c>
      <c r="N12" s="96">
        <v>0.49729729729729732</v>
      </c>
      <c r="O12" s="18">
        <v>51.7</v>
      </c>
      <c r="P12" s="18">
        <v>20.100000000000001</v>
      </c>
      <c r="Q12" s="96">
        <v>0.38878143133462284</v>
      </c>
      <c r="R12" s="18">
        <v>57.5</v>
      </c>
      <c r="S12" s="18">
        <v>11.6</v>
      </c>
      <c r="T12" s="96">
        <v>0.20173913043478262</v>
      </c>
    </row>
    <row r="13" spans="1:20" x14ac:dyDescent="0.4">
      <c r="A13" s="15"/>
      <c r="B13" s="93" t="s">
        <v>129</v>
      </c>
      <c r="C13" s="94">
        <v>15064.305484566999</v>
      </c>
      <c r="D13" s="94">
        <v>5743.5980572859999</v>
      </c>
      <c r="E13" s="95">
        <v>0.38127201172136155</v>
      </c>
      <c r="F13" s="94">
        <v>14609.346896293</v>
      </c>
      <c r="G13" s="94">
        <v>5600.6326349219999</v>
      </c>
      <c r="H13" s="95">
        <v>0.38335954883398066</v>
      </c>
      <c r="I13" s="94">
        <v>14280.205067258001</v>
      </c>
      <c r="J13" s="94">
        <v>5534.0125799269999</v>
      </c>
      <c r="K13" s="95">
        <v>0.38753032984207753</v>
      </c>
      <c r="L13" s="94">
        <v>13868.064589961001</v>
      </c>
      <c r="M13" s="94">
        <v>5310.7518042769998</v>
      </c>
      <c r="N13" s="95">
        <v>0.38294830326370255</v>
      </c>
      <c r="O13" s="94">
        <v>13317.862420453001</v>
      </c>
      <c r="P13" s="94">
        <v>5147.4138571490003</v>
      </c>
      <c r="Q13" s="95">
        <v>0.38650450760354932</v>
      </c>
      <c r="R13" s="94">
        <v>13506.957850047</v>
      </c>
      <c r="S13" s="94">
        <v>5319.3942721220001</v>
      </c>
      <c r="T13" s="95">
        <v>0.39382622876131135</v>
      </c>
    </row>
    <row r="14" spans="1:20" x14ac:dyDescent="0.4">
      <c r="A14" s="15"/>
      <c r="B14" s="17" t="s">
        <v>149</v>
      </c>
      <c r="C14" s="18">
        <v>3268.5</v>
      </c>
      <c r="D14" s="18">
        <v>1471.7</v>
      </c>
      <c r="E14" s="96">
        <v>0.45026770689918927</v>
      </c>
      <c r="F14" s="18">
        <v>2727.3</v>
      </c>
      <c r="G14" s="18">
        <v>1157.7</v>
      </c>
      <c r="H14" s="96">
        <v>0.42448575514244857</v>
      </c>
      <c r="I14" s="18">
        <v>2658.9</v>
      </c>
      <c r="J14" s="18">
        <v>1090.7</v>
      </c>
      <c r="K14" s="96">
        <v>0.41020722855316111</v>
      </c>
      <c r="L14" s="18">
        <v>2498.8000000000002</v>
      </c>
      <c r="M14" s="18">
        <v>1055.5999999999999</v>
      </c>
      <c r="N14" s="96">
        <v>0.42244277253081475</v>
      </c>
      <c r="O14" s="18">
        <v>2433.4</v>
      </c>
      <c r="P14" s="18">
        <v>1055.5</v>
      </c>
      <c r="Q14" s="96">
        <v>0.43375523958247719</v>
      </c>
      <c r="R14" s="18">
        <v>2643.1</v>
      </c>
      <c r="S14" s="18">
        <v>1162</v>
      </c>
      <c r="T14" s="96">
        <v>0.43963527675835196</v>
      </c>
    </row>
    <row r="15" spans="1:20" x14ac:dyDescent="0.4">
      <c r="A15" s="15"/>
      <c r="B15" s="17" t="s">
        <v>150</v>
      </c>
      <c r="C15" s="18">
        <v>8421.4</v>
      </c>
      <c r="D15" s="18">
        <v>3343.7</v>
      </c>
      <c r="E15" s="96">
        <v>0.39704799677013325</v>
      </c>
      <c r="F15" s="18">
        <v>8509.2000000000007</v>
      </c>
      <c r="G15" s="18">
        <v>3462.7</v>
      </c>
      <c r="H15" s="96">
        <v>0.40693602218774966</v>
      </c>
      <c r="I15" s="18">
        <v>8280.7000000000007</v>
      </c>
      <c r="J15" s="18">
        <v>3423.7</v>
      </c>
      <c r="K15" s="96">
        <v>0.41345538420664912</v>
      </c>
      <c r="L15" s="18">
        <v>7635.3</v>
      </c>
      <c r="M15" s="18">
        <v>3156.1</v>
      </c>
      <c r="N15" s="96">
        <v>0.41335638416303222</v>
      </c>
      <c r="O15" s="18">
        <v>7201.1</v>
      </c>
      <c r="P15" s="18">
        <v>3007.1</v>
      </c>
      <c r="Q15" s="96">
        <v>0.41758897946147111</v>
      </c>
      <c r="R15" s="18">
        <v>7461.5</v>
      </c>
      <c r="S15" s="18">
        <v>3129.5</v>
      </c>
      <c r="T15" s="96">
        <v>0.4194196877303491</v>
      </c>
    </row>
    <row r="16" spans="1:20" x14ac:dyDescent="0.4">
      <c r="A16" s="15"/>
      <c r="B16" s="17" t="s">
        <v>4</v>
      </c>
      <c r="C16" s="18">
        <v>3361.3054845669999</v>
      </c>
      <c r="D16" s="18">
        <v>920.09805728599997</v>
      </c>
      <c r="E16" s="96">
        <v>0.27373235235848437</v>
      </c>
      <c r="F16" s="18">
        <v>3360.3468962930001</v>
      </c>
      <c r="G16" s="18">
        <v>973.53263492200006</v>
      </c>
      <c r="H16" s="96">
        <v>0.28971194491734237</v>
      </c>
      <c r="I16" s="18">
        <v>3328.7050672579999</v>
      </c>
      <c r="J16" s="18">
        <v>1012.312579927</v>
      </c>
      <c r="K16" s="96">
        <v>0.30411603295358525</v>
      </c>
      <c r="L16" s="18">
        <v>3719.464589961</v>
      </c>
      <c r="M16" s="18">
        <v>1088.4518042770001</v>
      </c>
      <c r="N16" s="96">
        <v>0.29263668948879895</v>
      </c>
      <c r="O16" s="18">
        <v>3670.6624204529999</v>
      </c>
      <c r="P16" s="18">
        <v>1075.713857149</v>
      </c>
      <c r="Q16" s="96">
        <v>0.29305714716643572</v>
      </c>
      <c r="R16" s="18">
        <v>3389.8578500469998</v>
      </c>
      <c r="S16" s="18">
        <v>1024.2942721219999</v>
      </c>
      <c r="T16" s="96">
        <v>0.30216437308950822</v>
      </c>
    </row>
    <row r="17" spans="1:35" x14ac:dyDescent="0.4">
      <c r="A17" s="15"/>
      <c r="B17" s="17" t="s">
        <v>5</v>
      </c>
      <c r="C17" s="18">
        <v>13.1</v>
      </c>
      <c r="D17" s="18">
        <v>8.1</v>
      </c>
      <c r="E17" s="96">
        <v>0.61832061068702293</v>
      </c>
      <c r="F17" s="18">
        <v>12.5</v>
      </c>
      <c r="G17" s="18">
        <v>6.7</v>
      </c>
      <c r="H17" s="96">
        <v>0.53600000000000003</v>
      </c>
      <c r="I17" s="18">
        <v>11.9</v>
      </c>
      <c r="J17" s="18">
        <v>7.3</v>
      </c>
      <c r="K17" s="96">
        <v>0.61344537815126043</v>
      </c>
      <c r="L17" s="18">
        <v>14.5</v>
      </c>
      <c r="M17" s="18">
        <v>10.6</v>
      </c>
      <c r="N17" s="96">
        <v>0.73103448275862071</v>
      </c>
      <c r="O17" s="18">
        <v>12.7</v>
      </c>
      <c r="P17" s="18">
        <v>9.1</v>
      </c>
      <c r="Q17" s="96">
        <v>0.7165354330708662</v>
      </c>
      <c r="R17" s="18">
        <v>12.5</v>
      </c>
      <c r="S17" s="18">
        <v>3.6</v>
      </c>
      <c r="T17" s="96">
        <v>0.28800000000000003</v>
      </c>
    </row>
    <row r="18" spans="1:35" x14ac:dyDescent="0.4">
      <c r="A18" s="15"/>
    </row>
    <row r="19" spans="1:35" x14ac:dyDescent="0.4">
      <c r="A19" s="15"/>
      <c r="C19" s="275">
        <v>2016</v>
      </c>
      <c r="D19" s="275"/>
      <c r="E19" s="276"/>
      <c r="F19" s="275">
        <v>2017</v>
      </c>
      <c r="G19" s="275"/>
      <c r="H19" s="276"/>
      <c r="I19" s="275">
        <v>2018</v>
      </c>
      <c r="J19" s="275"/>
      <c r="K19" s="276"/>
      <c r="L19" s="275">
        <v>2019</v>
      </c>
      <c r="M19" s="275"/>
      <c r="N19" s="276"/>
      <c r="O19" s="275">
        <v>2020</v>
      </c>
      <c r="P19" s="275"/>
      <c r="Q19" s="276"/>
    </row>
    <row r="20" spans="1:35" x14ac:dyDescent="0.4">
      <c r="A20" s="15"/>
      <c r="B20" s="28"/>
      <c r="C20" s="90" t="s">
        <v>2</v>
      </c>
      <c r="D20" s="91" t="s">
        <v>146</v>
      </c>
      <c r="E20" s="92" t="s">
        <v>147</v>
      </c>
      <c r="F20" s="90" t="s">
        <v>2</v>
      </c>
      <c r="G20" s="91" t="s">
        <v>146</v>
      </c>
      <c r="H20" s="92" t="s">
        <v>147</v>
      </c>
      <c r="I20" s="90" t="s">
        <v>2</v>
      </c>
      <c r="J20" s="91" t="s">
        <v>146</v>
      </c>
      <c r="K20" s="92" t="s">
        <v>147</v>
      </c>
      <c r="L20" s="90" t="s">
        <v>2</v>
      </c>
      <c r="M20" s="91" t="s">
        <v>146</v>
      </c>
      <c r="N20" s="92" t="s">
        <v>147</v>
      </c>
      <c r="O20" s="90" t="s">
        <v>2</v>
      </c>
      <c r="P20" s="91" t="s">
        <v>146</v>
      </c>
      <c r="Q20" s="92" t="s">
        <v>147</v>
      </c>
    </row>
    <row r="21" spans="1:35" x14ac:dyDescent="0.4">
      <c r="A21" s="15"/>
      <c r="B21" s="93" t="s">
        <v>148</v>
      </c>
      <c r="C21" s="94">
        <v>23121.215769056998</v>
      </c>
      <c r="D21" s="94">
        <v>9577.7947170080006</v>
      </c>
      <c r="E21" s="95">
        <v>0.41424269435804983</v>
      </c>
      <c r="F21" s="94">
        <v>24442.265795939998</v>
      </c>
      <c r="G21" s="94">
        <v>9885.7052099240009</v>
      </c>
      <c r="H21" s="95">
        <v>0.40445126047054419</v>
      </c>
      <c r="I21" s="94">
        <v>24731.876224807002</v>
      </c>
      <c r="J21" s="94">
        <v>10047.224485598999</v>
      </c>
      <c r="K21" s="95">
        <v>0.40624594730590052</v>
      </c>
      <c r="L21" s="94">
        <v>24870.125188133999</v>
      </c>
      <c r="M21" s="94">
        <v>10302.605265224</v>
      </c>
      <c r="N21" s="95">
        <v>0.41425626880798994</v>
      </c>
      <c r="O21" s="94">
        <v>25907.9</v>
      </c>
      <c r="P21" s="94">
        <v>10509</v>
      </c>
      <c r="Q21" s="95">
        <v>0.40562917102505414</v>
      </c>
    </row>
    <row r="22" spans="1:35" x14ac:dyDescent="0.4">
      <c r="A22" s="15"/>
      <c r="B22" s="17" t="s">
        <v>149</v>
      </c>
      <c r="C22" s="18">
        <v>5519</v>
      </c>
      <c r="D22" s="18">
        <v>2733.8</v>
      </c>
      <c r="E22" s="96">
        <v>0.4953433593042218</v>
      </c>
      <c r="F22" s="18">
        <v>5319.7</v>
      </c>
      <c r="G22" s="18">
        <v>2629.8</v>
      </c>
      <c r="H22" s="96">
        <v>0.49435118521721155</v>
      </c>
      <c r="I22" s="18">
        <v>5220.6000000000004</v>
      </c>
      <c r="J22" s="18">
        <v>2617.5</v>
      </c>
      <c r="K22" s="96">
        <v>0.50137915182162962</v>
      </c>
      <c r="L22" s="18">
        <v>5449.6</v>
      </c>
      <c r="M22" s="18">
        <v>2825</v>
      </c>
      <c r="N22" s="96">
        <v>0.51838667058132704</v>
      </c>
      <c r="O22" s="18">
        <v>12064.7</v>
      </c>
      <c r="P22" s="18">
        <v>2976.3</v>
      </c>
      <c r="Q22" s="96">
        <v>0.24669490331297089</v>
      </c>
    </row>
    <row r="23" spans="1:35" x14ac:dyDescent="0.4">
      <c r="A23" s="15"/>
      <c r="B23" s="17" t="s">
        <v>150</v>
      </c>
      <c r="C23" s="18">
        <v>10534.6</v>
      </c>
      <c r="D23" s="18">
        <v>4766.8</v>
      </c>
      <c r="E23" s="96">
        <v>0.45248989045621096</v>
      </c>
      <c r="F23" s="18">
        <v>11383.5</v>
      </c>
      <c r="G23" s="18">
        <v>4975.6000000000004</v>
      </c>
      <c r="H23" s="96">
        <v>0.43708876883208153</v>
      </c>
      <c r="I23" s="18">
        <v>11502.5</v>
      </c>
      <c r="J23" s="18">
        <v>5094.2</v>
      </c>
      <c r="K23" s="96">
        <v>0.44287763529667462</v>
      </c>
      <c r="L23" s="18">
        <v>11738.2</v>
      </c>
      <c r="M23" s="18">
        <v>5166.6000000000004</v>
      </c>
      <c r="N23" s="96">
        <v>0.44015266395188357</v>
      </c>
      <c r="O23" s="18">
        <v>5715.2</v>
      </c>
      <c r="P23" s="18">
        <v>5176.6000000000004</v>
      </c>
      <c r="Q23" s="96">
        <v>0.90576007838745809</v>
      </c>
    </row>
    <row r="24" spans="1:35" x14ac:dyDescent="0.4">
      <c r="A24" s="15"/>
      <c r="B24" s="17" t="s">
        <v>4</v>
      </c>
      <c r="C24" s="18">
        <v>6985.8157690569997</v>
      </c>
      <c r="D24" s="18">
        <v>2060.894717008</v>
      </c>
      <c r="E24" s="96">
        <v>0.29501131795323537</v>
      </c>
      <c r="F24" s="18">
        <v>7675.7657959400003</v>
      </c>
      <c r="G24" s="18">
        <v>2267.6052099240001</v>
      </c>
      <c r="H24" s="96">
        <v>0.29542397074223153</v>
      </c>
      <c r="I24" s="18">
        <v>7934.4762248070001</v>
      </c>
      <c r="J24" s="18">
        <v>2317.1244855989999</v>
      </c>
      <c r="K24" s="96">
        <v>0.29203244422795682</v>
      </c>
      <c r="L24" s="18">
        <v>7600.4251881339997</v>
      </c>
      <c r="M24" s="18">
        <v>2291.205265224</v>
      </c>
      <c r="N24" s="96">
        <v>0.30145751171935681</v>
      </c>
      <c r="O24" s="18">
        <v>8043.1</v>
      </c>
      <c r="P24" s="18">
        <v>2338.4</v>
      </c>
      <c r="Q24" s="96">
        <v>0.29073367234026681</v>
      </c>
    </row>
    <row r="25" spans="1:35" x14ac:dyDescent="0.4">
      <c r="A25" s="20"/>
      <c r="B25" s="17" t="s">
        <v>5</v>
      </c>
      <c r="C25" s="18">
        <v>81.8</v>
      </c>
      <c r="D25" s="18">
        <v>16.3</v>
      </c>
      <c r="E25" s="96">
        <v>0.19926650366748166</v>
      </c>
      <c r="F25" s="18">
        <v>63.3</v>
      </c>
      <c r="G25" s="18">
        <v>12.7</v>
      </c>
      <c r="H25" s="96">
        <v>0.20063191153238547</v>
      </c>
      <c r="I25" s="18">
        <v>74.3</v>
      </c>
      <c r="J25" s="18">
        <v>18.399999999999999</v>
      </c>
      <c r="K25" s="96">
        <v>0.24764468371467024</v>
      </c>
      <c r="L25" s="18">
        <v>81.900000000000006</v>
      </c>
      <c r="M25" s="18">
        <v>19.8</v>
      </c>
      <c r="N25" s="96">
        <v>0.24175824175824176</v>
      </c>
      <c r="O25" s="18">
        <v>84.9</v>
      </c>
      <c r="P25" s="18">
        <v>17.7</v>
      </c>
      <c r="Q25" s="96">
        <v>0.20848056537102472</v>
      </c>
      <c r="T25" s="14"/>
      <c r="W25" s="14"/>
      <c r="Z25" s="14"/>
      <c r="AC25" s="14"/>
      <c r="AF25" s="14"/>
      <c r="AI25" s="14"/>
    </row>
    <row r="26" spans="1:35" x14ac:dyDescent="0.4">
      <c r="B26" s="93" t="s">
        <v>129</v>
      </c>
      <c r="C26" s="94">
        <v>13208.884260856999</v>
      </c>
      <c r="D26" s="94">
        <v>5168.0481777180003</v>
      </c>
      <c r="E26" s="95">
        <v>0.39125546682492429</v>
      </c>
      <c r="F26" s="94">
        <v>13919.085329365</v>
      </c>
      <c r="G26" s="94">
        <v>5431.715207315</v>
      </c>
      <c r="H26" s="95">
        <v>0.39023506780691597</v>
      </c>
      <c r="I26" s="94">
        <v>14347.37899397</v>
      </c>
      <c r="J26" s="94">
        <v>5634.7630627030003</v>
      </c>
      <c r="K26" s="95">
        <v>0.39273814855460437</v>
      </c>
      <c r="L26" s="94">
        <v>14522.649055069</v>
      </c>
      <c r="M26" s="94">
        <v>5767.7497124740003</v>
      </c>
      <c r="N26" s="95">
        <v>0.39715548386544663</v>
      </c>
      <c r="O26" s="94">
        <v>15093.4</v>
      </c>
      <c r="P26" s="94">
        <v>5946.1</v>
      </c>
      <c r="Q26" s="95">
        <v>0.39395364861462628</v>
      </c>
      <c r="T26" s="14"/>
      <c r="W26" s="14"/>
      <c r="Z26" s="14"/>
      <c r="AC26" s="14"/>
      <c r="AF26" s="14"/>
      <c r="AI26" s="14"/>
    </row>
    <row r="27" spans="1:35" x14ac:dyDescent="0.4">
      <c r="B27" s="17" t="s">
        <v>149</v>
      </c>
      <c r="C27" s="18">
        <v>2453.9</v>
      </c>
      <c r="D27" s="18">
        <v>1108</v>
      </c>
      <c r="E27" s="96">
        <v>0.45152614205957864</v>
      </c>
      <c r="F27" s="18">
        <v>2349.8000000000002</v>
      </c>
      <c r="G27" s="18">
        <v>1059.4000000000001</v>
      </c>
      <c r="H27" s="96">
        <v>0.45084688058558176</v>
      </c>
      <c r="I27" s="18">
        <v>2329.8000000000002</v>
      </c>
      <c r="J27" s="18">
        <v>1063.7</v>
      </c>
      <c r="K27" s="96">
        <v>0.45656279508970726</v>
      </c>
      <c r="L27" s="18">
        <v>2461.3000000000002</v>
      </c>
      <c r="M27" s="18">
        <v>1173.7</v>
      </c>
      <c r="N27" s="96">
        <v>0.47686182098890828</v>
      </c>
      <c r="O27" s="18">
        <v>8832.6</v>
      </c>
      <c r="P27" s="18">
        <v>1275.8</v>
      </c>
      <c r="Q27" s="96">
        <v>0.14444218010551818</v>
      </c>
    </row>
    <row r="28" spans="1:35" x14ac:dyDescent="0.4">
      <c r="B28" s="17" t="s">
        <v>150</v>
      </c>
      <c r="C28" s="18">
        <v>7367.1</v>
      </c>
      <c r="D28" s="18">
        <v>3056.4</v>
      </c>
      <c r="E28" s="96">
        <v>0.41487152339455147</v>
      </c>
      <c r="F28" s="18">
        <v>8223.9</v>
      </c>
      <c r="G28" s="18">
        <v>3374.3</v>
      </c>
      <c r="H28" s="96">
        <v>0.41030411362005864</v>
      </c>
      <c r="I28" s="18">
        <v>8500</v>
      </c>
      <c r="J28" s="18">
        <v>3540.8</v>
      </c>
      <c r="K28" s="96">
        <v>0.41656470588235295</v>
      </c>
      <c r="L28" s="18">
        <v>8676.5</v>
      </c>
      <c r="M28" s="18">
        <v>3613.6</v>
      </c>
      <c r="N28" s="96">
        <v>0.41648130006338963</v>
      </c>
      <c r="O28" s="18">
        <v>2615</v>
      </c>
      <c r="P28" s="18">
        <v>3708.5</v>
      </c>
      <c r="Q28" s="96">
        <v>1.4181644359464627</v>
      </c>
    </row>
    <row r="29" spans="1:35" x14ac:dyDescent="0.4">
      <c r="B29" s="17" t="s">
        <v>4</v>
      </c>
      <c r="C29" s="18">
        <v>3340.0842608570001</v>
      </c>
      <c r="D29" s="18">
        <v>993.34817771799999</v>
      </c>
      <c r="E29" s="96">
        <v>0.29740213124537351</v>
      </c>
      <c r="F29" s="18">
        <v>3333.0853293649998</v>
      </c>
      <c r="G29" s="18">
        <v>991.31520731499995</v>
      </c>
      <c r="H29" s="96">
        <v>0.29741669035033663</v>
      </c>
      <c r="I29" s="18">
        <v>3505.2789939700001</v>
      </c>
      <c r="J29" s="18">
        <v>1024.863062703</v>
      </c>
      <c r="K29" s="96">
        <v>0.2923770303208485</v>
      </c>
      <c r="L29" s="18">
        <v>3371.9490550690002</v>
      </c>
      <c r="M29" s="18">
        <v>978.14971247400001</v>
      </c>
      <c r="N29" s="96">
        <v>0.29008436856528491</v>
      </c>
      <c r="O29" s="18">
        <v>3613.3</v>
      </c>
      <c r="P29" s="18">
        <v>948.8</v>
      </c>
      <c r="Q29" s="96">
        <v>0.26258544820524171</v>
      </c>
    </row>
    <row r="30" spans="1:35" x14ac:dyDescent="0.4">
      <c r="B30" s="17" t="s">
        <v>5</v>
      </c>
      <c r="C30" s="18">
        <v>47.8</v>
      </c>
      <c r="D30" s="18">
        <v>10.3</v>
      </c>
      <c r="E30" s="96">
        <v>0.21548117154811719</v>
      </c>
      <c r="F30" s="18">
        <v>12.3</v>
      </c>
      <c r="G30" s="18">
        <v>6.7</v>
      </c>
      <c r="H30" s="96">
        <v>0.54471544715447151</v>
      </c>
      <c r="I30" s="18">
        <v>12.3</v>
      </c>
      <c r="J30" s="18">
        <v>5.4</v>
      </c>
      <c r="K30" s="96">
        <v>0.43902439024390244</v>
      </c>
      <c r="L30" s="18">
        <v>12.9</v>
      </c>
      <c r="M30" s="18">
        <v>2.2999999999999998</v>
      </c>
      <c r="N30" s="96">
        <v>0.17829457364341084</v>
      </c>
      <c r="O30" s="18">
        <v>32.5</v>
      </c>
      <c r="P30" s="18">
        <v>13</v>
      </c>
      <c r="Q30" s="96">
        <v>0.4</v>
      </c>
    </row>
    <row r="32" spans="1:35" x14ac:dyDescent="0.4">
      <c r="B32" s="244" t="s">
        <v>509</v>
      </c>
    </row>
    <row r="33" spans="2:2" x14ac:dyDescent="0.4">
      <c r="B33" s="244" t="s">
        <v>510</v>
      </c>
    </row>
    <row r="44" spans="2:2" ht="15" customHeight="1" x14ac:dyDescent="0.4"/>
  </sheetData>
  <mergeCells count="11">
    <mergeCell ref="C19:E19"/>
    <mergeCell ref="F19:H19"/>
    <mergeCell ref="I19:K19"/>
    <mergeCell ref="L19:N19"/>
    <mergeCell ref="O19:Q19"/>
    <mergeCell ref="O6:Q6"/>
    <mergeCell ref="R6:T6"/>
    <mergeCell ref="L6:N6"/>
    <mergeCell ref="C6:E6"/>
    <mergeCell ref="F6:H6"/>
    <mergeCell ref="I6:K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421-0E87-4855-AA0A-DAE7AFCE22A6}">
  <sheetPr codeName="Hoja31"/>
  <dimension ref="A2:U44"/>
  <sheetViews>
    <sheetView showGridLines="0" zoomScaleNormal="100" workbookViewId="0">
      <selection activeCell="E22" sqref="E22"/>
    </sheetView>
  </sheetViews>
  <sheetFormatPr baseColWidth="10" defaultRowHeight="19.5" x14ac:dyDescent="0.4"/>
  <cols>
    <col min="1" max="1" width="7.7109375" style="11" customWidth="1"/>
    <col min="2" max="2" width="22.140625" style="11" customWidth="1"/>
    <col min="3" max="3" width="15.140625" style="11" customWidth="1"/>
    <col min="4" max="4" width="16" style="11" customWidth="1"/>
    <col min="5" max="16384" width="11.42578125" style="11"/>
  </cols>
  <sheetData>
    <row r="2" spans="1:7" x14ac:dyDescent="0.4">
      <c r="A2" s="10" t="s">
        <v>152</v>
      </c>
    </row>
    <row r="3" spans="1:7" x14ac:dyDescent="0.4">
      <c r="B3" s="12" t="s">
        <v>443</v>
      </c>
    </row>
    <row r="4" spans="1:7" ht="20.25" thickBot="1" x14ac:dyDescent="0.45">
      <c r="B4" s="13"/>
    </row>
    <row r="5" spans="1:7" ht="39.75" thickTop="1" x14ac:dyDescent="0.4">
      <c r="A5" s="15"/>
      <c r="B5" s="28" t="s">
        <v>132</v>
      </c>
      <c r="C5" s="25" t="s">
        <v>2</v>
      </c>
      <c r="D5" s="25" t="s">
        <v>37</v>
      </c>
      <c r="E5" s="25" t="s">
        <v>3</v>
      </c>
      <c r="F5" s="25" t="s">
        <v>4</v>
      </c>
      <c r="G5" s="25" t="s">
        <v>5</v>
      </c>
    </row>
    <row r="6" spans="1:7" x14ac:dyDescent="0.4">
      <c r="A6" s="15"/>
      <c r="B6" s="30">
        <v>2010</v>
      </c>
      <c r="C6" s="18">
        <v>0.41552382804638993</v>
      </c>
      <c r="D6" s="18">
        <v>0.46782702139437954</v>
      </c>
      <c r="E6" s="18">
        <v>0.30855946467424772</v>
      </c>
      <c r="F6" s="18">
        <v>0.54758094473157548</v>
      </c>
      <c r="G6" s="18">
        <v>0.43290043290043295</v>
      </c>
    </row>
    <row r="7" spans="1:7" x14ac:dyDescent="0.4">
      <c r="A7" s="15"/>
      <c r="B7" s="30">
        <v>2011</v>
      </c>
      <c r="C7" s="18">
        <v>0.42559320974727405</v>
      </c>
      <c r="D7" s="18">
        <v>0.51973162871784029</v>
      </c>
      <c r="E7" s="18">
        <v>0.30641887761340009</v>
      </c>
      <c r="F7" s="18">
        <v>0.54962978188458644</v>
      </c>
      <c r="G7" s="18">
        <v>0.50592885375494068</v>
      </c>
    </row>
    <row r="8" spans="1:7" x14ac:dyDescent="0.4">
      <c r="A8" s="15"/>
      <c r="B8" s="30">
        <v>2012</v>
      </c>
      <c r="C8" s="18">
        <v>0.42061317979671936</v>
      </c>
      <c r="D8" s="18">
        <v>0.50833040551785347</v>
      </c>
      <c r="E8" s="18">
        <v>0.30681656467909485</v>
      </c>
      <c r="F8" s="18">
        <v>0.54010072928569153</v>
      </c>
      <c r="G8" s="18">
        <v>0.78519855595667876</v>
      </c>
    </row>
    <row r="9" spans="1:7" x14ac:dyDescent="0.4">
      <c r="A9" s="15"/>
      <c r="B9" s="30">
        <v>2013</v>
      </c>
      <c r="C9" s="18">
        <v>0.42549291606725032</v>
      </c>
      <c r="D9" s="18">
        <v>0.52156847728273559</v>
      </c>
      <c r="E9" s="18">
        <v>0.31890922714622133</v>
      </c>
      <c r="F9" s="18">
        <v>0.51381240296959663</v>
      </c>
      <c r="G9" s="18">
        <v>0.73873873873873874</v>
      </c>
    </row>
    <row r="10" spans="1:7" x14ac:dyDescent="0.4">
      <c r="A10" s="15"/>
      <c r="B10" s="30">
        <v>2014</v>
      </c>
      <c r="C10" s="18">
        <v>0.43645927453474337</v>
      </c>
      <c r="D10" s="18">
        <v>0.53023166023166024</v>
      </c>
      <c r="E10" s="18">
        <v>0.32851867738386081</v>
      </c>
      <c r="F10" s="18">
        <v>0.52183595500945079</v>
      </c>
      <c r="G10" s="18">
        <v>0.75435203094777559</v>
      </c>
    </row>
    <row r="11" spans="1:7" x14ac:dyDescent="0.4">
      <c r="A11" s="15"/>
      <c r="B11" s="30">
        <v>2015</v>
      </c>
      <c r="C11" s="18">
        <v>0.42570331462891153</v>
      </c>
      <c r="D11" s="18">
        <v>0.52484449717757886</v>
      </c>
      <c r="E11" s="18">
        <v>0.31666239284929304</v>
      </c>
      <c r="F11" s="18">
        <v>0.51433511752330552</v>
      </c>
      <c r="G11" s="18">
        <v>0.78260869565217395</v>
      </c>
    </row>
    <row r="12" spans="1:7" x14ac:dyDescent="0.4">
      <c r="A12" s="15"/>
      <c r="B12" s="30">
        <v>2016</v>
      </c>
      <c r="C12" s="18">
        <v>0.42871151790666734</v>
      </c>
      <c r="D12" s="18">
        <v>0.55537235006341723</v>
      </c>
      <c r="E12" s="18">
        <v>0.30067586809181174</v>
      </c>
      <c r="F12" s="18">
        <v>0.52187627454311314</v>
      </c>
      <c r="G12" s="18">
        <v>0.41564792176039123</v>
      </c>
    </row>
    <row r="13" spans="1:7" x14ac:dyDescent="0.4">
      <c r="A13" s="15"/>
      <c r="B13" s="30">
        <v>2017</v>
      </c>
      <c r="C13" s="18">
        <v>0.43053211819351705</v>
      </c>
      <c r="D13" s="18">
        <v>0.55828336184371297</v>
      </c>
      <c r="E13" s="18">
        <v>0.27755962577414683</v>
      </c>
      <c r="F13" s="18">
        <v>0.56576510826737403</v>
      </c>
      <c r="G13" s="18">
        <v>0.80568720379146919</v>
      </c>
    </row>
    <row r="14" spans="1:7" x14ac:dyDescent="0.4">
      <c r="A14" s="15"/>
      <c r="B14" s="30">
        <v>2018</v>
      </c>
      <c r="C14" s="18">
        <v>0.41988311507159171</v>
      </c>
      <c r="D14" s="18">
        <v>0.55372945638432358</v>
      </c>
      <c r="E14" s="18">
        <v>0.26103021082373395</v>
      </c>
      <c r="F14" s="18">
        <v>0.55822175343965286</v>
      </c>
      <c r="G14" s="18">
        <v>0.83445491251682369</v>
      </c>
    </row>
    <row r="15" spans="1:7" x14ac:dyDescent="0.4">
      <c r="A15" s="15"/>
      <c r="B15" s="30">
        <v>2019</v>
      </c>
      <c r="C15" s="18">
        <v>0.41606185741110829</v>
      </c>
      <c r="D15" s="18">
        <v>0.5483521726365238</v>
      </c>
      <c r="E15" s="18">
        <v>0.26083215484486555</v>
      </c>
      <c r="F15" s="18">
        <v>0.55635229724751334</v>
      </c>
      <c r="G15" s="18">
        <v>0.84249084249084238</v>
      </c>
    </row>
    <row r="16" spans="1:7" x14ac:dyDescent="0.4">
      <c r="A16" s="15"/>
      <c r="B16" s="30">
        <v>2020</v>
      </c>
      <c r="C16" s="33">
        <v>0.41742094110290684</v>
      </c>
      <c r="D16" s="33">
        <v>0.54244820828667417</v>
      </c>
      <c r="E16" s="33">
        <v>0.26789725397233249</v>
      </c>
      <c r="F16" s="33">
        <v>0.55075779239348011</v>
      </c>
      <c r="G16" s="33">
        <v>0.61719670200235577</v>
      </c>
    </row>
    <row r="17" spans="1:21" x14ac:dyDescent="0.4">
      <c r="A17" s="15"/>
    </row>
    <row r="18" spans="1:21" x14ac:dyDescent="0.4">
      <c r="A18" s="15"/>
      <c r="B18" s="244" t="s">
        <v>511</v>
      </c>
    </row>
    <row r="19" spans="1:21" x14ac:dyDescent="0.4">
      <c r="A19" s="15"/>
      <c r="B19" s="244" t="s">
        <v>510</v>
      </c>
    </row>
    <row r="20" spans="1:21" x14ac:dyDescent="0.4">
      <c r="A20" s="15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4">
      <c r="A21" s="15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45.75" customHeight="1" x14ac:dyDescent="0.4">
      <c r="A22" s="15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4">
      <c r="A23" s="15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4">
      <c r="A24" s="2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4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4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4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4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4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4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4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4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2:21" x14ac:dyDescent="0.4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2:21" x14ac:dyDescent="0.4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2:21" x14ac:dyDescent="0.4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2:21" x14ac:dyDescent="0.4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2:21" x14ac:dyDescent="0.4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2:21" x14ac:dyDescent="0.4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1" x14ac:dyDescent="0.4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2:21" x14ac:dyDescent="0.4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2:21" x14ac:dyDescent="0.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4" spans="2:21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C2C-7022-4BE2-A14E-364FF70014F8}">
  <sheetPr codeName="Hoja32"/>
  <dimension ref="A2:C43"/>
  <sheetViews>
    <sheetView showGridLines="0" zoomScaleNormal="100" workbookViewId="0">
      <selection activeCell="G14" sqref="G14"/>
    </sheetView>
  </sheetViews>
  <sheetFormatPr baseColWidth="10" defaultRowHeight="19.5" x14ac:dyDescent="0.4"/>
  <cols>
    <col min="1" max="1" width="7.7109375" style="11" customWidth="1"/>
    <col min="2" max="2" width="22.140625" style="11" customWidth="1"/>
    <col min="3" max="3" width="15.140625" style="11" customWidth="1"/>
    <col min="4" max="4" width="16" style="11" customWidth="1"/>
    <col min="5" max="16384" width="11.42578125" style="11"/>
  </cols>
  <sheetData>
    <row r="2" spans="1:3" x14ac:dyDescent="0.4">
      <c r="A2" s="10" t="s">
        <v>153</v>
      </c>
    </row>
    <row r="3" spans="1:3" x14ac:dyDescent="0.4">
      <c r="B3" s="12" t="s">
        <v>444</v>
      </c>
    </row>
    <row r="4" spans="1:3" x14ac:dyDescent="0.4">
      <c r="B4" s="13" t="s">
        <v>154</v>
      </c>
    </row>
    <row r="5" spans="1:3" ht="20.25" thickBot="1" x14ac:dyDescent="0.45">
      <c r="B5" s="13"/>
    </row>
    <row r="6" spans="1:3" ht="20.25" thickTop="1" x14ac:dyDescent="0.4">
      <c r="A6" s="15"/>
      <c r="B6" s="28" t="s">
        <v>132</v>
      </c>
      <c r="C6" s="25" t="s">
        <v>2</v>
      </c>
    </row>
    <row r="7" spans="1:3" x14ac:dyDescent="0.4">
      <c r="A7" s="15"/>
      <c r="B7" s="30">
        <v>2010</v>
      </c>
      <c r="C7" s="18">
        <v>35.298224910000002</v>
      </c>
    </row>
    <row r="8" spans="1:3" x14ac:dyDescent="0.4">
      <c r="A8" s="15"/>
      <c r="B8" s="30">
        <v>2011</v>
      </c>
      <c r="C8" s="18">
        <v>32.241620359000002</v>
      </c>
    </row>
    <row r="9" spans="1:3" x14ac:dyDescent="0.4">
      <c r="A9" s="15"/>
      <c r="B9" s="30">
        <v>2012</v>
      </c>
      <c r="C9" s="18">
        <v>32.413460176999997</v>
      </c>
    </row>
    <row r="10" spans="1:3" x14ac:dyDescent="0.4">
      <c r="A10" s="15"/>
      <c r="B10" s="30">
        <v>2013</v>
      </c>
      <c r="C10" s="18">
        <v>32.746437925000002</v>
      </c>
    </row>
    <row r="11" spans="1:3" x14ac:dyDescent="0.4">
      <c r="A11" s="15"/>
      <c r="B11" s="30">
        <v>2014</v>
      </c>
      <c r="C11" s="18">
        <v>32.294501474</v>
      </c>
    </row>
    <row r="12" spans="1:3" x14ac:dyDescent="0.4">
      <c r="A12" s="15"/>
      <c r="B12" s="30">
        <v>2015</v>
      </c>
      <c r="C12" s="18">
        <v>32.344215255000002</v>
      </c>
    </row>
    <row r="13" spans="1:3" x14ac:dyDescent="0.4">
      <c r="A13" s="15"/>
      <c r="B13" s="30">
        <v>2016</v>
      </c>
      <c r="C13" s="18">
        <v>31.095649471000002</v>
      </c>
    </row>
    <row r="14" spans="1:3" x14ac:dyDescent="0.4">
      <c r="A14" s="15"/>
      <c r="B14" s="30">
        <v>2017</v>
      </c>
      <c r="C14" s="18">
        <v>32.882497852</v>
      </c>
    </row>
    <row r="15" spans="1:3" x14ac:dyDescent="0.4">
      <c r="A15" s="15"/>
      <c r="B15" s="30">
        <v>2018</v>
      </c>
      <c r="C15" s="18">
        <v>32.520247826999999</v>
      </c>
    </row>
    <row r="16" spans="1:3" x14ac:dyDescent="0.4">
      <c r="A16" s="15"/>
      <c r="B16" s="30">
        <v>2019</v>
      </c>
      <c r="C16" s="51">
        <v>34.529305989000001</v>
      </c>
    </row>
    <row r="17" spans="1:3" x14ac:dyDescent="0.4">
      <c r="A17" s="15"/>
      <c r="B17" s="30">
        <v>2020</v>
      </c>
      <c r="C17" s="21">
        <v>37.693291352000003</v>
      </c>
    </row>
    <row r="18" spans="1:3" x14ac:dyDescent="0.4">
      <c r="A18" s="15"/>
      <c r="B18" s="54"/>
      <c r="C18" s="56"/>
    </row>
    <row r="19" spans="1:3" x14ac:dyDescent="0.4">
      <c r="A19" s="15"/>
      <c r="B19" s="244" t="s">
        <v>512</v>
      </c>
    </row>
    <row r="20" spans="1:3" x14ac:dyDescent="0.4">
      <c r="A20" s="15"/>
      <c r="B20" s="244" t="s">
        <v>482</v>
      </c>
    </row>
    <row r="21" spans="1:3" x14ac:dyDescent="0.4">
      <c r="A21" s="15"/>
    </row>
    <row r="22" spans="1:3" ht="45.75" customHeight="1" x14ac:dyDescent="0.4">
      <c r="A22" s="15"/>
    </row>
    <row r="23" spans="1:3" x14ac:dyDescent="0.4">
      <c r="A23" s="15"/>
    </row>
    <row r="24" spans="1:3" x14ac:dyDescent="0.4">
      <c r="A24" s="20"/>
    </row>
    <row r="43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A09F-76EA-4A2A-AED0-097F37A4C856}">
  <sheetPr codeName="Hoja33"/>
  <dimension ref="A2:M44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6.140625" style="11" customWidth="1"/>
    <col min="2" max="2" width="29.85546875" style="11" customWidth="1"/>
    <col min="3" max="13" width="12.7109375" style="11" bestFit="1" customWidth="1"/>
    <col min="14" max="16384" width="11.42578125" style="11"/>
  </cols>
  <sheetData>
    <row r="2" spans="1:13" x14ac:dyDescent="0.4">
      <c r="A2" s="10" t="s">
        <v>155</v>
      </c>
    </row>
    <row r="3" spans="1:13" ht="97.5" x14ac:dyDescent="0.4">
      <c r="B3" s="316" t="s">
        <v>647</v>
      </c>
    </row>
    <row r="4" spans="1:13" x14ac:dyDescent="0.4">
      <c r="B4" s="13" t="s">
        <v>156</v>
      </c>
    </row>
    <row r="5" spans="1:13" ht="20.25" thickBot="1" x14ac:dyDescent="0.45">
      <c r="B5" s="13"/>
    </row>
    <row r="6" spans="1:13" ht="39.75" thickTop="1" x14ac:dyDescent="0.4">
      <c r="A6" s="15"/>
      <c r="B6" s="22" t="s">
        <v>131</v>
      </c>
      <c r="C6" s="25">
        <v>2010</v>
      </c>
      <c r="D6" s="25">
        <v>2011</v>
      </c>
      <c r="E6" s="25">
        <v>2012</v>
      </c>
      <c r="F6" s="25">
        <v>2013</v>
      </c>
      <c r="G6" s="25">
        <v>2014</v>
      </c>
      <c r="H6" s="25">
        <v>2015</v>
      </c>
      <c r="I6" s="25">
        <v>2016</v>
      </c>
      <c r="J6" s="25">
        <v>2017</v>
      </c>
      <c r="K6" s="25">
        <v>2018</v>
      </c>
      <c r="L6" s="25">
        <v>2019</v>
      </c>
      <c r="M6" s="25">
        <v>2020</v>
      </c>
    </row>
    <row r="7" spans="1:13" x14ac:dyDescent="0.4">
      <c r="A7" s="15"/>
      <c r="B7" s="17" t="s">
        <v>52</v>
      </c>
      <c r="C7" s="18">
        <v>25774</v>
      </c>
      <c r="D7" s="18">
        <v>25433.8</v>
      </c>
      <c r="E7" s="18">
        <v>24647.200000000001</v>
      </c>
      <c r="F7" s="18">
        <v>24139.1</v>
      </c>
      <c r="G7" s="18">
        <v>23632.5</v>
      </c>
      <c r="H7" s="18">
        <v>23519.100000000002</v>
      </c>
      <c r="I7" s="18">
        <v>23121.200000000001</v>
      </c>
      <c r="J7" s="18">
        <v>24442.300000000003</v>
      </c>
      <c r="K7" s="18">
        <v>24731.899999999998</v>
      </c>
      <c r="L7" s="18">
        <v>24870.1</v>
      </c>
      <c r="M7" s="18">
        <v>25907.9</v>
      </c>
    </row>
    <row r="8" spans="1:13" x14ac:dyDescent="0.4">
      <c r="A8" s="15"/>
      <c r="B8" s="17" t="s">
        <v>53</v>
      </c>
      <c r="C8" s="18">
        <v>7101.7</v>
      </c>
      <c r="D8" s="18">
        <v>6534.2000000000007</v>
      </c>
      <c r="E8" s="18">
        <v>6133</v>
      </c>
      <c r="F8" s="18">
        <v>5534</v>
      </c>
      <c r="G8" s="18">
        <v>5401.7</v>
      </c>
      <c r="H8" s="18">
        <v>5384.7000000000007</v>
      </c>
      <c r="I8" s="18">
        <v>5603.6</v>
      </c>
      <c r="J8" s="18">
        <v>5745.7000000000007</v>
      </c>
      <c r="K8" s="18">
        <v>6124.4</v>
      </c>
      <c r="L8" s="18">
        <v>6268.5</v>
      </c>
      <c r="M8" s="18">
        <v>5973.5</v>
      </c>
    </row>
    <row r="9" spans="1:13" x14ac:dyDescent="0.4">
      <c r="A9" s="15"/>
      <c r="B9" s="17" t="s">
        <v>54</v>
      </c>
      <c r="C9" s="18">
        <v>3781.3</v>
      </c>
      <c r="D9" s="18">
        <v>3678.6</v>
      </c>
      <c r="E9" s="18">
        <v>3426</v>
      </c>
      <c r="F9" s="18">
        <v>3372</v>
      </c>
      <c r="G9" s="18">
        <v>3114.8999999999996</v>
      </c>
      <c r="H9" s="18">
        <v>2999.4</v>
      </c>
      <c r="I9" s="18">
        <v>3127.3</v>
      </c>
      <c r="J9" s="18">
        <v>3264</v>
      </c>
      <c r="K9" s="18">
        <v>3331.1</v>
      </c>
      <c r="L9" s="18">
        <v>3712.9</v>
      </c>
      <c r="M9" s="18">
        <v>3374.8</v>
      </c>
    </row>
    <row r="10" spans="1:13" x14ac:dyDescent="0.4">
      <c r="A10" s="15"/>
      <c r="B10" s="17" t="s">
        <v>68</v>
      </c>
      <c r="C10" s="18">
        <v>2137</v>
      </c>
      <c r="D10" s="18">
        <v>2007.2999999999997</v>
      </c>
      <c r="E10" s="18">
        <v>1955.7</v>
      </c>
      <c r="F10" s="18">
        <v>1848.2</v>
      </c>
      <c r="G10" s="18">
        <v>1846</v>
      </c>
      <c r="H10" s="18">
        <v>1801.3</v>
      </c>
      <c r="I10" s="18">
        <v>2005.3</v>
      </c>
      <c r="J10" s="18">
        <v>2203.9</v>
      </c>
      <c r="K10" s="18">
        <v>2685.4</v>
      </c>
      <c r="L10" s="18">
        <v>2793.4</v>
      </c>
      <c r="M10" s="18">
        <v>2776.6</v>
      </c>
    </row>
    <row r="11" spans="1:13" x14ac:dyDescent="0.4">
      <c r="A11" s="15"/>
      <c r="B11" s="17" t="s">
        <v>56</v>
      </c>
      <c r="C11" s="18">
        <v>4099.3</v>
      </c>
      <c r="D11" s="18">
        <v>3896</v>
      </c>
      <c r="E11" s="18">
        <v>3778.7</v>
      </c>
      <c r="F11" s="18">
        <v>3480.8</v>
      </c>
      <c r="G11" s="18">
        <v>3307.7</v>
      </c>
      <c r="H11" s="18">
        <v>3101</v>
      </c>
      <c r="I11" s="18">
        <v>3202.5</v>
      </c>
      <c r="J11" s="18">
        <v>3360.2000000000003</v>
      </c>
      <c r="K11" s="18">
        <v>3605.7</v>
      </c>
      <c r="L11" s="18">
        <v>3572</v>
      </c>
      <c r="M11" s="18">
        <v>3728.6</v>
      </c>
    </row>
    <row r="12" spans="1:13" x14ac:dyDescent="0.4">
      <c r="A12" s="15"/>
      <c r="B12" s="17" t="s">
        <v>57</v>
      </c>
      <c r="C12" s="18">
        <v>2114.4</v>
      </c>
      <c r="D12" s="18">
        <v>1149.5</v>
      </c>
      <c r="E12" s="18">
        <v>2018.8</v>
      </c>
      <c r="F12" s="18">
        <v>1780.2</v>
      </c>
      <c r="G12" s="18">
        <v>996.8</v>
      </c>
      <c r="H12" s="18">
        <v>1782.5</v>
      </c>
      <c r="I12" s="18">
        <v>1836.2</v>
      </c>
      <c r="J12" s="18">
        <v>1723.2000000000003</v>
      </c>
      <c r="K12" s="18">
        <v>1847.4</v>
      </c>
      <c r="L12" s="18">
        <v>1878.4</v>
      </c>
      <c r="M12" s="18">
        <v>1959.7</v>
      </c>
    </row>
    <row r="13" spans="1:13" x14ac:dyDescent="0.4">
      <c r="A13" s="15"/>
      <c r="B13" s="17" t="s">
        <v>58</v>
      </c>
      <c r="C13" s="18">
        <v>9736.2000000000007</v>
      </c>
      <c r="D13" s="18">
        <v>9734</v>
      </c>
      <c r="E13" s="18">
        <v>9546.9</v>
      </c>
      <c r="F13" s="18">
        <v>8862.2999999999993</v>
      </c>
      <c r="G13" s="18">
        <v>8854.6999999999989</v>
      </c>
      <c r="H13" s="18">
        <v>8880.5999999999985</v>
      </c>
      <c r="I13" s="18">
        <v>8873.5</v>
      </c>
      <c r="J13" s="18">
        <v>9478.8000000000011</v>
      </c>
      <c r="K13" s="18">
        <v>9975.9</v>
      </c>
      <c r="L13" s="18">
        <v>10598.7</v>
      </c>
      <c r="M13" s="18">
        <v>10554.1</v>
      </c>
    </row>
    <row r="14" spans="1:13" x14ac:dyDescent="0.4">
      <c r="A14" s="15"/>
      <c r="B14" s="17" t="s">
        <v>69</v>
      </c>
      <c r="C14" s="18">
        <v>3566.1</v>
      </c>
      <c r="D14" s="18">
        <v>2802.5</v>
      </c>
      <c r="E14" s="18">
        <v>3170</v>
      </c>
      <c r="F14" s="18">
        <v>2776.9</v>
      </c>
      <c r="G14" s="18">
        <v>2808.1000000000004</v>
      </c>
      <c r="H14" s="18">
        <v>2838.1000000000004</v>
      </c>
      <c r="I14" s="18">
        <v>3149.7</v>
      </c>
      <c r="J14" s="18">
        <v>3131.8999999999996</v>
      </c>
      <c r="K14" s="18">
        <v>3166.3</v>
      </c>
      <c r="L14" s="18">
        <v>3369.1</v>
      </c>
      <c r="M14" s="18">
        <v>3505.6</v>
      </c>
    </row>
    <row r="15" spans="1:13" x14ac:dyDescent="0.4">
      <c r="A15" s="15"/>
      <c r="B15" s="17" t="s">
        <v>59</v>
      </c>
      <c r="C15" s="18">
        <v>46335.9</v>
      </c>
      <c r="D15" s="18">
        <v>44455.5</v>
      </c>
      <c r="E15" s="18">
        <v>44461.5</v>
      </c>
      <c r="F15" s="18">
        <v>44506.2</v>
      </c>
      <c r="G15" s="18">
        <v>43898.400000000001</v>
      </c>
      <c r="H15" s="18">
        <v>44826.2</v>
      </c>
      <c r="I15" s="18">
        <v>46592.4</v>
      </c>
      <c r="J15" s="18">
        <v>48552.4</v>
      </c>
      <c r="K15" s="18">
        <v>51830.400000000001</v>
      </c>
      <c r="L15" s="18">
        <v>52137.3</v>
      </c>
      <c r="M15" s="18">
        <v>50776.3</v>
      </c>
    </row>
    <row r="16" spans="1:13" x14ac:dyDescent="0.4">
      <c r="A16" s="15"/>
      <c r="B16" s="17" t="s">
        <v>70</v>
      </c>
      <c r="C16" s="18">
        <v>19738.599999999999</v>
      </c>
      <c r="D16" s="18">
        <v>19964.600000000002</v>
      </c>
      <c r="E16" s="18">
        <v>18889.400000000001</v>
      </c>
      <c r="F16" s="18">
        <v>18527.7</v>
      </c>
      <c r="G16" s="18">
        <v>18638.7</v>
      </c>
      <c r="H16" s="18">
        <v>18005.7</v>
      </c>
      <c r="I16" s="18">
        <v>18741.2</v>
      </c>
      <c r="J16" s="18">
        <v>19128.900000000001</v>
      </c>
      <c r="K16" s="18">
        <v>19305.900000000001</v>
      </c>
      <c r="L16" s="18">
        <v>20672.5</v>
      </c>
      <c r="M16" s="18">
        <v>20608.3</v>
      </c>
    </row>
    <row r="17" spans="1:13" x14ac:dyDescent="0.4">
      <c r="A17" s="15"/>
      <c r="B17" s="17" t="s">
        <v>61</v>
      </c>
      <c r="C17" s="18">
        <v>2402.3000000000002</v>
      </c>
      <c r="D17" s="18">
        <v>1055.4000000000001</v>
      </c>
      <c r="E17" s="18">
        <v>2126.4</v>
      </c>
      <c r="F17" s="18">
        <v>2119.6999999999998</v>
      </c>
      <c r="G17" s="18">
        <v>1906.6</v>
      </c>
      <c r="H17" s="18">
        <v>1977.7</v>
      </c>
      <c r="I17" s="18">
        <v>1885.8</v>
      </c>
      <c r="J17" s="18">
        <v>1012.5999999999999</v>
      </c>
      <c r="K17" s="18">
        <v>2191.9</v>
      </c>
      <c r="L17" s="18">
        <v>2571.4</v>
      </c>
      <c r="M17" s="18">
        <v>2647</v>
      </c>
    </row>
    <row r="18" spans="1:13" x14ac:dyDescent="0.4">
      <c r="A18" s="15"/>
      <c r="B18" s="17" t="s">
        <v>62</v>
      </c>
      <c r="C18" s="18">
        <v>10809.3</v>
      </c>
      <c r="D18" s="18">
        <v>8606.2000000000007</v>
      </c>
      <c r="E18" s="18">
        <v>9509.4</v>
      </c>
      <c r="F18" s="18">
        <v>9385.5</v>
      </c>
      <c r="G18" s="18">
        <v>9405.1</v>
      </c>
      <c r="H18" s="18">
        <v>9037.6</v>
      </c>
      <c r="I18" s="18">
        <v>9366.9</v>
      </c>
      <c r="J18" s="18">
        <v>10265.6</v>
      </c>
      <c r="K18" s="18">
        <v>10630.599999999999</v>
      </c>
      <c r="L18" s="18">
        <v>11085.2</v>
      </c>
      <c r="M18" s="18">
        <v>10774</v>
      </c>
    </row>
    <row r="19" spans="1:13" x14ac:dyDescent="0.4">
      <c r="A19" s="15"/>
      <c r="B19" s="17" t="s">
        <v>63</v>
      </c>
      <c r="C19" s="18">
        <v>54721.4</v>
      </c>
      <c r="D19" s="18">
        <v>51108.800000000003</v>
      </c>
      <c r="E19" s="18">
        <v>48772.6</v>
      </c>
      <c r="F19" s="18">
        <v>47609.4</v>
      </c>
      <c r="G19" s="18">
        <v>46463.100000000006</v>
      </c>
      <c r="H19" s="18">
        <v>47358.399999999994</v>
      </c>
      <c r="I19" s="18">
        <v>48701.1</v>
      </c>
      <c r="J19" s="18">
        <v>51634.2</v>
      </c>
      <c r="K19" s="18">
        <v>54221.7</v>
      </c>
      <c r="L19" s="18">
        <v>55545.2</v>
      </c>
      <c r="M19" s="18">
        <v>57171.4</v>
      </c>
    </row>
    <row r="20" spans="1:13" x14ac:dyDescent="0.4">
      <c r="A20" s="15"/>
      <c r="B20" s="17" t="s">
        <v>64</v>
      </c>
      <c r="C20" s="18">
        <v>6042.5</v>
      </c>
      <c r="D20" s="18">
        <v>4949</v>
      </c>
      <c r="E20" s="18">
        <v>5459.1</v>
      </c>
      <c r="F20" s="18">
        <v>5290.2</v>
      </c>
      <c r="G20" s="18">
        <v>5412.4</v>
      </c>
      <c r="H20" s="18">
        <v>5641.2999999999993</v>
      </c>
      <c r="I20" s="18">
        <v>5808.3</v>
      </c>
      <c r="J20" s="18">
        <v>2670.3</v>
      </c>
      <c r="K20" s="18">
        <v>6148.6</v>
      </c>
      <c r="L20" s="18">
        <v>6319.7</v>
      </c>
      <c r="M20" s="18">
        <v>6409</v>
      </c>
    </row>
    <row r="21" spans="1:13" x14ac:dyDescent="0.4">
      <c r="A21" s="15"/>
      <c r="B21" s="17" t="s">
        <v>71</v>
      </c>
      <c r="C21" s="18">
        <v>5231.5</v>
      </c>
      <c r="D21" s="18">
        <v>3220.5999999999995</v>
      </c>
      <c r="E21" s="18">
        <v>4821.8999999999996</v>
      </c>
      <c r="F21" s="18">
        <v>4625.2</v>
      </c>
      <c r="G21" s="18">
        <v>2772.9</v>
      </c>
      <c r="H21" s="18">
        <v>2567.9</v>
      </c>
      <c r="I21" s="18">
        <v>4587.8</v>
      </c>
      <c r="J21" s="18">
        <v>3067.4</v>
      </c>
      <c r="K21" s="18">
        <v>4941.6000000000004</v>
      </c>
      <c r="L21" s="18">
        <v>4981.6000000000004</v>
      </c>
      <c r="M21" s="18">
        <v>4758.2</v>
      </c>
    </row>
    <row r="22" spans="1:13" x14ac:dyDescent="0.4">
      <c r="A22" s="15"/>
      <c r="B22" s="17" t="s">
        <v>65</v>
      </c>
      <c r="C22" s="18">
        <v>16920.599999999999</v>
      </c>
      <c r="D22" s="18">
        <v>17970.799999999996</v>
      </c>
      <c r="E22" s="18">
        <v>18591</v>
      </c>
      <c r="F22" s="18">
        <v>18072.099999999999</v>
      </c>
      <c r="G22" s="18">
        <v>17842.7</v>
      </c>
      <c r="H22" s="18">
        <v>17712</v>
      </c>
      <c r="I22" s="18">
        <v>17831.400000000001</v>
      </c>
      <c r="J22" s="18">
        <v>18481</v>
      </c>
      <c r="K22" s="18">
        <v>19570.699999999997</v>
      </c>
      <c r="L22" s="18">
        <v>19675.3</v>
      </c>
      <c r="M22" s="18">
        <v>19517</v>
      </c>
    </row>
    <row r="23" spans="1:13" x14ac:dyDescent="0.4">
      <c r="A23" s="15"/>
      <c r="B23" s="17" t="s">
        <v>66</v>
      </c>
      <c r="C23" s="18">
        <v>1471.1</v>
      </c>
      <c r="D23" s="18">
        <v>1422.6</v>
      </c>
      <c r="E23" s="18">
        <v>1469.3</v>
      </c>
      <c r="F23" s="18">
        <v>1327</v>
      </c>
      <c r="G23" s="18">
        <v>1438.8</v>
      </c>
      <c r="H23" s="18">
        <v>1397.6000000000001</v>
      </c>
      <c r="I23" s="18">
        <v>1383.7</v>
      </c>
      <c r="J23" s="18">
        <v>1403.6999999999998</v>
      </c>
      <c r="K23" s="18">
        <v>1285.5</v>
      </c>
      <c r="L23" s="18">
        <v>1260.7</v>
      </c>
      <c r="M23" s="18">
        <v>1202.9000000000001</v>
      </c>
    </row>
    <row r="24" spans="1:13" x14ac:dyDescent="0.4">
      <c r="A24" s="15"/>
      <c r="B24" s="17" t="s">
        <v>67</v>
      </c>
      <c r="C24" s="18">
        <v>38.6</v>
      </c>
      <c r="D24" s="18">
        <v>42.9</v>
      </c>
      <c r="E24" s="18">
        <v>54.2</v>
      </c>
      <c r="F24" s="18">
        <v>45.7</v>
      </c>
      <c r="G24" s="18">
        <v>47.4</v>
      </c>
      <c r="H24" s="19" t="s">
        <v>72</v>
      </c>
      <c r="I24" s="19" t="s">
        <v>72</v>
      </c>
      <c r="J24" s="19">
        <v>0</v>
      </c>
      <c r="K24" s="19" t="s">
        <v>72</v>
      </c>
      <c r="L24" s="19" t="s">
        <v>72</v>
      </c>
      <c r="M24" s="19" t="s">
        <v>72</v>
      </c>
    </row>
    <row r="25" spans="1:13" x14ac:dyDescent="0.4">
      <c r="A25" s="20"/>
      <c r="B25" s="17" t="s">
        <v>43</v>
      </c>
      <c r="C25" s="21">
        <v>222021.7</v>
      </c>
      <c r="D25" s="21">
        <v>215078.8</v>
      </c>
      <c r="E25" s="21">
        <v>208831.4</v>
      </c>
      <c r="F25" s="21">
        <v>203302</v>
      </c>
      <c r="G25" s="21">
        <v>200232.59999999998</v>
      </c>
      <c r="H25" s="21">
        <v>200865.80000000002</v>
      </c>
      <c r="I25" s="21">
        <v>205872.9</v>
      </c>
      <c r="J25" s="21">
        <v>215744.5</v>
      </c>
      <c r="K25" s="21">
        <v>225696.40000000002</v>
      </c>
      <c r="L25" s="21">
        <v>231413.3</v>
      </c>
      <c r="M25" s="21">
        <v>231769.1</v>
      </c>
    </row>
    <row r="27" spans="1:13" x14ac:dyDescent="0.4">
      <c r="B27" s="244" t="s">
        <v>509</v>
      </c>
    </row>
    <row r="28" spans="1:13" x14ac:dyDescent="0.4">
      <c r="B28" s="244" t="s">
        <v>513</v>
      </c>
    </row>
    <row r="29" spans="1:13" x14ac:dyDescent="0.4">
      <c r="B29" s="249" t="s">
        <v>489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22B-270A-4D64-9529-AEF526BABC4B}">
  <sheetPr codeName="Hoja34"/>
  <dimension ref="A2:M44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6.140625" style="11" customWidth="1"/>
    <col min="2" max="2" width="31.28515625" style="11" customWidth="1"/>
    <col min="3" max="13" width="8.28515625" style="11" bestFit="1" customWidth="1"/>
    <col min="14" max="16384" width="11.42578125" style="11"/>
  </cols>
  <sheetData>
    <row r="2" spans="1:13" x14ac:dyDescent="0.4">
      <c r="A2" s="10" t="s">
        <v>157</v>
      </c>
    </row>
    <row r="3" spans="1:13" x14ac:dyDescent="0.4">
      <c r="B3" s="12" t="s">
        <v>648</v>
      </c>
    </row>
    <row r="4" spans="1:13" x14ac:dyDescent="0.4">
      <c r="B4" s="13" t="s">
        <v>140</v>
      </c>
    </row>
    <row r="5" spans="1:13" ht="20.25" thickBot="1" x14ac:dyDescent="0.45">
      <c r="B5" s="13"/>
    </row>
    <row r="6" spans="1:13" ht="20.25" thickTop="1" x14ac:dyDescent="0.4">
      <c r="A6" s="15"/>
      <c r="B6" s="22" t="s">
        <v>131</v>
      </c>
      <c r="C6" s="25">
        <v>2010</v>
      </c>
      <c r="D6" s="25">
        <v>2011</v>
      </c>
      <c r="E6" s="25">
        <v>2012</v>
      </c>
      <c r="F6" s="25">
        <v>2013</v>
      </c>
      <c r="G6" s="25">
        <v>2014</v>
      </c>
      <c r="H6" s="25">
        <v>2015</v>
      </c>
      <c r="I6" s="25">
        <v>2016</v>
      </c>
      <c r="J6" s="25">
        <v>2017</v>
      </c>
      <c r="K6" s="25">
        <v>2018</v>
      </c>
      <c r="L6" s="25">
        <v>2019</v>
      </c>
      <c r="M6" s="25">
        <v>2020</v>
      </c>
    </row>
    <row r="7" spans="1:13" x14ac:dyDescent="0.4">
      <c r="A7" s="15"/>
      <c r="B7" s="17" t="s">
        <v>52</v>
      </c>
      <c r="C7" s="18">
        <v>11.608775178282123</v>
      </c>
      <c r="D7" s="18">
        <v>11.825340293882986</v>
      </c>
      <c r="E7" s="18">
        <v>11.802439671428724</v>
      </c>
      <c r="F7" s="18">
        <v>11.8735182142822</v>
      </c>
      <c r="G7" s="18">
        <v>11.802523664977633</v>
      </c>
      <c r="H7" s="18">
        <v>11.708862334951993</v>
      </c>
      <c r="I7" s="18">
        <v>11.230812797604736</v>
      </c>
      <c r="J7" s="18">
        <v>11.329280700087372</v>
      </c>
      <c r="K7" s="18">
        <v>10.958039206651057</v>
      </c>
      <c r="L7" s="18">
        <v>10.747048678706021</v>
      </c>
      <c r="M7" s="18">
        <v>11.178323598788623</v>
      </c>
    </row>
    <row r="8" spans="1:13" x14ac:dyDescent="0.4">
      <c r="A8" s="15"/>
      <c r="B8" s="17" t="s">
        <v>53</v>
      </c>
      <c r="C8" s="18">
        <v>3.1986513030032646</v>
      </c>
      <c r="D8" s="18">
        <v>3.0380493102992956</v>
      </c>
      <c r="E8" s="18">
        <v>2.9368188883472506</v>
      </c>
      <c r="F8" s="18">
        <v>2.7220588090623798</v>
      </c>
      <c r="G8" s="18">
        <v>2.6977125602923802</v>
      </c>
      <c r="H8" s="18">
        <v>2.680745054658384</v>
      </c>
      <c r="I8" s="18">
        <v>2.721873544308163</v>
      </c>
      <c r="J8" s="18">
        <v>2.6631965125414556</v>
      </c>
      <c r="K8" s="18">
        <v>2.7135567957663476</v>
      </c>
      <c r="L8" s="18">
        <v>2.7087898577998759</v>
      </c>
      <c r="M8" s="18">
        <v>2.5773496121786725</v>
      </c>
    </row>
    <row r="9" spans="1:13" x14ac:dyDescent="0.4">
      <c r="A9" s="15"/>
      <c r="B9" s="17" t="s">
        <v>54</v>
      </c>
      <c r="C9" s="18">
        <v>1.7031218119670284</v>
      </c>
      <c r="D9" s="18">
        <v>1.710349881066846</v>
      </c>
      <c r="E9" s="18">
        <v>1.6405578854520919</v>
      </c>
      <c r="F9" s="18">
        <v>1.658616245782137</v>
      </c>
      <c r="G9" s="18">
        <v>1.5556407897615074</v>
      </c>
      <c r="H9" s="18">
        <v>1.4932357822984301</v>
      </c>
      <c r="I9" s="18">
        <v>1.5190440315359623</v>
      </c>
      <c r="J9" s="18">
        <v>1.51290067649465</v>
      </c>
      <c r="K9" s="18">
        <v>1.4759207501759</v>
      </c>
      <c r="L9" s="18">
        <v>1.6044453797599361</v>
      </c>
      <c r="M9" s="18">
        <v>1.4561043728434895</v>
      </c>
    </row>
    <row r="10" spans="1:13" x14ac:dyDescent="0.4">
      <c r="A10" s="15"/>
      <c r="B10" s="17" t="s">
        <v>68</v>
      </c>
      <c r="C10" s="18">
        <v>0.96251852859427689</v>
      </c>
      <c r="D10" s="18">
        <v>0.93328584686170823</v>
      </c>
      <c r="E10" s="18">
        <v>0.9364970976586855</v>
      </c>
      <c r="F10" s="18">
        <v>0.90909090909090906</v>
      </c>
      <c r="G10" s="18">
        <v>0.92192779797095992</v>
      </c>
      <c r="H10" s="18">
        <v>0.89676789179641314</v>
      </c>
      <c r="I10" s="18">
        <v>0.97404757984173718</v>
      </c>
      <c r="J10" s="18">
        <v>1.0215324144995586</v>
      </c>
      <c r="K10" s="18">
        <v>1.1898284598247912</v>
      </c>
      <c r="L10" s="18">
        <v>1.2071043453422947</v>
      </c>
      <c r="M10" s="18">
        <v>1.1980026673098354</v>
      </c>
    </row>
    <row r="11" spans="1:13" x14ac:dyDescent="0.4">
      <c r="A11" s="15"/>
      <c r="B11" s="17" t="s">
        <v>56</v>
      </c>
      <c r="C11" s="18">
        <v>1.8463510548743658</v>
      </c>
      <c r="D11" s="18">
        <v>1.8114291134226155</v>
      </c>
      <c r="E11" s="18">
        <v>1.8094501114296029</v>
      </c>
      <c r="F11" s="18">
        <v>1.7121326892996627</v>
      </c>
      <c r="G11" s="18">
        <v>1.6519288067976943</v>
      </c>
      <c r="H11" s="18">
        <v>1.5438168169992101</v>
      </c>
      <c r="I11" s="18">
        <v>1.5555714229507622</v>
      </c>
      <c r="J11" s="18">
        <v>1.5574904574624151</v>
      </c>
      <c r="K11" s="18">
        <v>1.5975886190475346</v>
      </c>
      <c r="L11" s="18">
        <v>1.5435586459378092</v>
      </c>
      <c r="M11" s="18">
        <v>1.6087563009909429</v>
      </c>
    </row>
    <row r="12" spans="1:13" x14ac:dyDescent="0.4">
      <c r="A12" s="15"/>
      <c r="B12" s="17" t="s">
        <v>57</v>
      </c>
      <c r="C12" s="18">
        <v>0.95233934340652282</v>
      </c>
      <c r="D12" s="18">
        <v>0.53445527871645182</v>
      </c>
      <c r="E12" s="18">
        <v>0.96671286023078895</v>
      </c>
      <c r="F12" s="18">
        <v>0.87564313189245557</v>
      </c>
      <c r="G12" s="18">
        <v>0.49782103413729839</v>
      </c>
      <c r="H12" s="18">
        <v>0.88740840899744988</v>
      </c>
      <c r="I12" s="18">
        <v>0.89190952281723335</v>
      </c>
      <c r="J12" s="18">
        <v>0.79872256303173439</v>
      </c>
      <c r="K12" s="18">
        <v>0.81853321541681656</v>
      </c>
      <c r="L12" s="18">
        <v>0.81170788368689284</v>
      </c>
      <c r="M12" s="18">
        <v>0.84553980664376738</v>
      </c>
    </row>
    <row r="13" spans="1:13" x14ac:dyDescent="0.4">
      <c r="A13" s="15"/>
      <c r="B13" s="17" t="s">
        <v>58</v>
      </c>
      <c r="C13" s="18">
        <v>4.3852470276554048</v>
      </c>
      <c r="D13" s="18">
        <v>4.5257831083305282</v>
      </c>
      <c r="E13" s="18">
        <v>4.5715826259844068</v>
      </c>
      <c r="F13" s="18">
        <v>4.359179939203746</v>
      </c>
      <c r="G13" s="18">
        <v>4.4222069732900637</v>
      </c>
      <c r="H13" s="18">
        <v>4.4211607949187961</v>
      </c>
      <c r="I13" s="18">
        <v>4.3101836132876157</v>
      </c>
      <c r="J13" s="18">
        <v>4.3935303101585443</v>
      </c>
      <c r="K13" s="18">
        <v>4.4200527788657675</v>
      </c>
      <c r="L13" s="18">
        <v>4.5799874078110463</v>
      </c>
      <c r="M13" s="18">
        <v>4.5537131567581701</v>
      </c>
    </row>
    <row r="14" spans="1:13" x14ac:dyDescent="0.4">
      <c r="A14" s="15"/>
      <c r="B14" s="17" t="s">
        <v>69</v>
      </c>
      <c r="C14" s="18">
        <v>1.6061943494712454</v>
      </c>
      <c r="D14" s="18">
        <v>1.3030108034822585</v>
      </c>
      <c r="E14" s="18">
        <v>1.5179709564749364</v>
      </c>
      <c r="F14" s="18">
        <v>1.3658990073880237</v>
      </c>
      <c r="G14" s="18">
        <v>1.4024189867184467</v>
      </c>
      <c r="H14" s="18">
        <v>1.4129334112626442</v>
      </c>
      <c r="I14" s="18">
        <v>1.5299245311063283</v>
      </c>
      <c r="J14" s="18">
        <v>1.4516708421303901</v>
      </c>
      <c r="K14" s="18">
        <v>1.4029023059295584</v>
      </c>
      <c r="L14" s="18">
        <v>1.4558800207248246</v>
      </c>
      <c r="M14" s="18">
        <v>1.5125398510845491</v>
      </c>
    </row>
    <row r="15" spans="1:13" x14ac:dyDescent="0.4">
      <c r="A15" s="15"/>
      <c r="B15" s="17" t="s">
        <v>59</v>
      </c>
      <c r="C15" s="18">
        <v>20.869987032799045</v>
      </c>
      <c r="D15" s="18">
        <v>20.669401168315986</v>
      </c>
      <c r="E15" s="18">
        <v>21.290620088741445</v>
      </c>
      <c r="F15" s="18">
        <v>21.891668552203125</v>
      </c>
      <c r="G15" s="18">
        <v>21.923702733720688</v>
      </c>
      <c r="H15" s="18">
        <v>22.316491906536601</v>
      </c>
      <c r="I15" s="18">
        <v>22.631633400996442</v>
      </c>
      <c r="J15" s="18">
        <v>22.504582967352587</v>
      </c>
      <c r="K15" s="18">
        <v>22.96465517394163</v>
      </c>
      <c r="L15" s="18">
        <v>22.529949661493099</v>
      </c>
      <c r="M15" s="18">
        <v>21.908140472565151</v>
      </c>
    </row>
    <row r="16" spans="1:13" x14ac:dyDescent="0.4">
      <c r="A16" s="15"/>
      <c r="B16" s="17" t="s">
        <v>70</v>
      </c>
      <c r="C16" s="18">
        <v>8.8903922454426745</v>
      </c>
      <c r="D16" s="18">
        <v>9.2824583362005004</v>
      </c>
      <c r="E16" s="18">
        <v>9.0452872508636162</v>
      </c>
      <c r="F16" s="18">
        <v>9.113387964702758</v>
      </c>
      <c r="G16" s="18">
        <v>9.3085241863712511</v>
      </c>
      <c r="H16" s="18">
        <v>8.9640446507070877</v>
      </c>
      <c r="I16" s="18">
        <v>9.1032865423278153</v>
      </c>
      <c r="J16" s="18">
        <v>8.8664600951588586</v>
      </c>
      <c r="K16" s="18">
        <v>8.5539246527636248</v>
      </c>
      <c r="L16" s="18">
        <v>8.9331512060888461</v>
      </c>
      <c r="M16" s="18">
        <v>8.8917375094436668</v>
      </c>
    </row>
    <row r="17" spans="1:13" x14ac:dyDescent="0.4">
      <c r="A17" s="15"/>
      <c r="B17" s="17" t="s">
        <v>61</v>
      </c>
      <c r="C17" s="18">
        <v>1.0820113529443294</v>
      </c>
      <c r="D17" s="18">
        <v>0.49070387225519208</v>
      </c>
      <c r="E17" s="18">
        <v>1.0182376788165</v>
      </c>
      <c r="F17" s="18">
        <v>1.0426360783464992</v>
      </c>
      <c r="G17" s="18">
        <v>0.95219260000619277</v>
      </c>
      <c r="H17" s="18">
        <v>0.98458771976115389</v>
      </c>
      <c r="I17" s="18">
        <v>0.9160020575801866</v>
      </c>
      <c r="J17" s="18">
        <v>0.4693514782532115</v>
      </c>
      <c r="K17" s="18">
        <v>0.97117189286138361</v>
      </c>
      <c r="L17" s="18">
        <v>1.1111720890718035</v>
      </c>
      <c r="M17" s="18">
        <v>1.1420849457498863</v>
      </c>
    </row>
    <row r="18" spans="1:13" x14ac:dyDescent="0.4">
      <c r="A18" s="15"/>
      <c r="B18" s="17" t="s">
        <v>62</v>
      </c>
      <c r="C18" s="18">
        <v>4.8685781615040327</v>
      </c>
      <c r="D18" s="18">
        <v>4.0014171550148134</v>
      </c>
      <c r="E18" s="18">
        <v>4.5536255563100179</v>
      </c>
      <c r="F18" s="18">
        <v>4.6165310720012593</v>
      </c>
      <c r="G18" s="18">
        <v>4.6970872874846563</v>
      </c>
      <c r="H18" s="18">
        <v>4.4993224331867347</v>
      </c>
      <c r="I18" s="18">
        <v>4.5498460457884446</v>
      </c>
      <c r="J18" s="18">
        <v>4.7582209511714089</v>
      </c>
      <c r="K18" s="18">
        <v>4.7101327269730477</v>
      </c>
      <c r="L18" s="18">
        <v>4.7902173297731814</v>
      </c>
      <c r="M18" s="18">
        <v>4.6485920685716948</v>
      </c>
    </row>
    <row r="19" spans="1:13" x14ac:dyDescent="0.4">
      <c r="A19" s="15"/>
      <c r="B19" s="17" t="s">
        <v>63</v>
      </c>
      <c r="C19" s="18">
        <v>24.646870103237656</v>
      </c>
      <c r="D19" s="18">
        <v>23.762825531851583</v>
      </c>
      <c r="E19" s="18">
        <v>23.355012704028226</v>
      </c>
      <c r="F19" s="18">
        <v>23.418067702236083</v>
      </c>
      <c r="G19" s="18">
        <v>23.204563093122704</v>
      </c>
      <c r="H19" s="18">
        <v>23.577134584384197</v>
      </c>
      <c r="I19" s="18">
        <v>23.65590614403353</v>
      </c>
      <c r="J19" s="18">
        <v>23.933031896525751</v>
      </c>
      <c r="K19" s="18">
        <v>24.024175839756413</v>
      </c>
      <c r="L19" s="18">
        <v>24.002596220701232</v>
      </c>
      <c r="M19" s="18">
        <v>24.667395265374029</v>
      </c>
    </row>
    <row r="20" spans="1:13" x14ac:dyDescent="0.4">
      <c r="A20" s="15"/>
      <c r="B20" s="17" t="s">
        <v>64</v>
      </c>
      <c r="C20" s="18">
        <v>2.7215808184515295</v>
      </c>
      <c r="D20" s="18">
        <v>2.3010171155874035</v>
      </c>
      <c r="E20" s="18">
        <v>2.6141183749187147</v>
      </c>
      <c r="F20" s="18">
        <v>2.602138690224395</v>
      </c>
      <c r="G20" s="18">
        <v>2.7030563454702183</v>
      </c>
      <c r="H20" s="18">
        <v>2.8084920379676377</v>
      </c>
      <c r="I20" s="18">
        <v>2.8213038238641417</v>
      </c>
      <c r="J20" s="18">
        <v>1.2377140552829853</v>
      </c>
      <c r="K20" s="18">
        <v>2.7242791643996092</v>
      </c>
      <c r="L20" s="18">
        <v>2.7309147745613584</v>
      </c>
      <c r="M20" s="18">
        <v>2.7652521410317421</v>
      </c>
    </row>
    <row r="21" spans="1:13" x14ac:dyDescent="0.4">
      <c r="A21" s="15"/>
      <c r="B21" s="17" t="s">
        <v>71</v>
      </c>
      <c r="C21" s="18">
        <v>2.3563012083953958</v>
      </c>
      <c r="D21" s="18">
        <v>1.4974046721480683</v>
      </c>
      <c r="E21" s="18">
        <v>2.3089918470115123</v>
      </c>
      <c r="F21" s="18">
        <v>2.2750391043865772</v>
      </c>
      <c r="G21" s="18">
        <v>1.3848394317408856</v>
      </c>
      <c r="H21" s="18">
        <v>1.2784157382690333</v>
      </c>
      <c r="I21" s="18">
        <v>2.2284623182555841</v>
      </c>
      <c r="J21" s="18">
        <v>1.4217743673651009</v>
      </c>
      <c r="K21" s="18">
        <v>2.1894899519886004</v>
      </c>
      <c r="L21" s="18">
        <v>2.152685260527377</v>
      </c>
      <c r="M21" s="18">
        <v>2.0529915333838722</v>
      </c>
    </row>
    <row r="22" spans="1:13" x14ac:dyDescent="0.4">
      <c r="A22" s="15"/>
      <c r="B22" s="17" t="s">
        <v>65</v>
      </c>
      <c r="C22" s="18">
        <v>7.6211469419430617</v>
      </c>
      <c r="D22" s="18">
        <v>8.3554492585973126</v>
      </c>
      <c r="E22" s="18">
        <v>8.9023968617746174</v>
      </c>
      <c r="F22" s="18">
        <v>8.8892878574731196</v>
      </c>
      <c r="G22" s="18">
        <v>8.9109865226741309</v>
      </c>
      <c r="H22" s="18">
        <v>8.8178276242147735</v>
      </c>
      <c r="I22" s="18">
        <v>8.6613633945992898</v>
      </c>
      <c r="J22" s="18">
        <v>8.5661511649196154</v>
      </c>
      <c r="K22" s="18">
        <v>8.67125040541187</v>
      </c>
      <c r="L22" s="18">
        <v>8.5022338819765331</v>
      </c>
      <c r="M22" s="18">
        <v>8.420880954363632</v>
      </c>
    </row>
    <row r="23" spans="1:13" x14ac:dyDescent="0.4">
      <c r="A23" s="15"/>
      <c r="B23" s="17" t="s">
        <v>66</v>
      </c>
      <c r="C23" s="18">
        <v>0.66259289069491845</v>
      </c>
      <c r="D23" s="18">
        <v>0.66143199608701553</v>
      </c>
      <c r="E23" s="18">
        <v>0.70358193260208957</v>
      </c>
      <c r="F23" s="18">
        <v>0.65272353444629172</v>
      </c>
      <c r="G23" s="18">
        <v>0.71856430970780982</v>
      </c>
      <c r="H23" s="18">
        <v>0.69578793403356864</v>
      </c>
      <c r="I23" s="18">
        <v>0.67211371676408116</v>
      </c>
      <c r="J23" s="18">
        <v>0.65063072291530011</v>
      </c>
      <c r="K23" s="18">
        <v>0.56957044950650515</v>
      </c>
      <c r="L23" s="18">
        <v>0.5447828625234592</v>
      </c>
      <c r="M23" s="18">
        <v>0.51900792642332394</v>
      </c>
    </row>
    <row r="24" spans="1:13" x14ac:dyDescent="0.4">
      <c r="A24" s="15"/>
      <c r="B24" s="17" t="s">
        <v>67</v>
      </c>
      <c r="C24" s="18">
        <v>1.7385687975544732E-2</v>
      </c>
      <c r="D24" s="18">
        <v>1.9946177865972844E-2</v>
      </c>
      <c r="E24" s="18">
        <v>2.5953951369382194E-2</v>
      </c>
      <c r="F24" s="18">
        <v>2.2478873793666566E-2</v>
      </c>
      <c r="G24" s="18">
        <v>2.3672468918647615E-2</v>
      </c>
      <c r="H24" s="19" t="s">
        <v>72</v>
      </c>
      <c r="I24" s="19" t="s">
        <v>72</v>
      </c>
      <c r="J24" s="19">
        <v>0</v>
      </c>
      <c r="K24" s="19" t="s">
        <v>72</v>
      </c>
      <c r="L24" s="19" t="s">
        <v>72</v>
      </c>
      <c r="M24" s="19" t="s">
        <v>72</v>
      </c>
    </row>
    <row r="25" spans="1:13" x14ac:dyDescent="0.4">
      <c r="A25" s="20"/>
      <c r="B25" s="17" t="s">
        <v>43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21">
        <v>100</v>
      </c>
      <c r="L25" s="21">
        <v>100</v>
      </c>
      <c r="M25" s="21">
        <v>100</v>
      </c>
    </row>
    <row r="27" spans="1:13" x14ac:dyDescent="0.4">
      <c r="B27" s="244" t="s">
        <v>509</v>
      </c>
    </row>
    <row r="28" spans="1:13" x14ac:dyDescent="0.4">
      <c r="B28" s="244" t="s">
        <v>513</v>
      </c>
    </row>
    <row r="29" spans="1:13" x14ac:dyDescent="0.4">
      <c r="B29" s="249" t="s">
        <v>489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CF96-3072-48E0-88B9-2517BA921EB8}">
  <sheetPr codeName="Hoja36"/>
  <dimension ref="A2:M44"/>
  <sheetViews>
    <sheetView showGridLines="0" zoomScaleNormal="100" workbookViewId="0">
      <selection activeCell="R20" sqref="R20"/>
    </sheetView>
  </sheetViews>
  <sheetFormatPr baseColWidth="10" defaultRowHeight="19.5" x14ac:dyDescent="0.4"/>
  <cols>
    <col min="1" max="1" width="5.85546875" style="11" bestFit="1" customWidth="1"/>
    <col min="2" max="2" width="29.42578125" style="11" customWidth="1"/>
    <col min="3" max="13" width="12.7109375" style="11" bestFit="1" customWidth="1"/>
    <col min="14" max="16" width="11.42578125" style="11"/>
    <col min="17" max="17" width="29.140625" style="11" bestFit="1" customWidth="1"/>
    <col min="18" max="16384" width="11.42578125" style="11"/>
  </cols>
  <sheetData>
    <row r="2" spans="1:13" x14ac:dyDescent="0.4">
      <c r="A2" s="10" t="s">
        <v>158</v>
      </c>
    </row>
    <row r="3" spans="1:13" x14ac:dyDescent="0.4">
      <c r="B3" s="12" t="s">
        <v>643</v>
      </c>
    </row>
    <row r="4" spans="1:13" x14ac:dyDescent="0.4">
      <c r="B4" s="13" t="s">
        <v>156</v>
      </c>
    </row>
    <row r="5" spans="1:13" ht="20.25" thickBot="1" x14ac:dyDescent="0.45">
      <c r="B5" s="13"/>
    </row>
    <row r="6" spans="1:13" ht="39.75" customHeight="1" thickTop="1" x14ac:dyDescent="0.4">
      <c r="A6" s="15"/>
      <c r="B6" s="22" t="s">
        <v>131</v>
      </c>
      <c r="C6" s="25">
        <v>2010</v>
      </c>
      <c r="D6" s="25">
        <v>2011</v>
      </c>
      <c r="E6" s="25">
        <v>2012</v>
      </c>
      <c r="F6" s="25">
        <v>2013</v>
      </c>
      <c r="G6" s="25">
        <v>2014</v>
      </c>
      <c r="H6" s="25">
        <v>2015</v>
      </c>
      <c r="I6" s="25">
        <v>2016</v>
      </c>
      <c r="J6" s="25">
        <v>2017</v>
      </c>
      <c r="K6" s="25">
        <v>2018</v>
      </c>
      <c r="L6" s="25">
        <v>2019</v>
      </c>
      <c r="M6" s="25">
        <v>2020</v>
      </c>
    </row>
    <row r="7" spans="1:13" x14ac:dyDescent="0.4">
      <c r="A7" s="15"/>
      <c r="B7" s="17" t="s">
        <v>52</v>
      </c>
      <c r="C7" s="18">
        <v>15064.3</v>
      </c>
      <c r="D7" s="18">
        <v>14609.3</v>
      </c>
      <c r="E7" s="18">
        <v>14280.2</v>
      </c>
      <c r="F7" s="18">
        <v>13868.1</v>
      </c>
      <c r="G7" s="18">
        <v>13317.9</v>
      </c>
      <c r="H7" s="18">
        <v>13507</v>
      </c>
      <c r="I7" s="18">
        <v>13208.900000000001</v>
      </c>
      <c r="J7" s="18">
        <v>13919.1</v>
      </c>
      <c r="K7" s="18">
        <v>14347.4</v>
      </c>
      <c r="L7" s="18">
        <v>14522.6</v>
      </c>
      <c r="M7" s="18">
        <v>15093.4</v>
      </c>
    </row>
    <row r="8" spans="1:13" x14ac:dyDescent="0.4">
      <c r="A8" s="15"/>
      <c r="B8" s="17" t="s">
        <v>53</v>
      </c>
      <c r="C8" s="18">
        <v>4853.3</v>
      </c>
      <c r="D8" s="18">
        <v>4461.8</v>
      </c>
      <c r="E8" s="18">
        <v>4093.6000000000004</v>
      </c>
      <c r="F8" s="18">
        <v>3699</v>
      </c>
      <c r="G8" s="18">
        <v>3671</v>
      </c>
      <c r="H8" s="18">
        <v>3556.2999999999997</v>
      </c>
      <c r="I8" s="18">
        <v>3792.4</v>
      </c>
      <c r="J8" s="18">
        <v>3891.3</v>
      </c>
      <c r="K8" s="18">
        <v>4049.1</v>
      </c>
      <c r="L8" s="18">
        <v>4165.3</v>
      </c>
      <c r="M8" s="18">
        <v>3969.9</v>
      </c>
    </row>
    <row r="9" spans="1:13" x14ac:dyDescent="0.4">
      <c r="A9" s="15"/>
      <c r="B9" s="17" t="s">
        <v>54</v>
      </c>
      <c r="C9" s="18">
        <v>2590.6999999999998</v>
      </c>
      <c r="D9" s="18">
        <v>2478.3000000000002</v>
      </c>
      <c r="E9" s="18">
        <v>2270.9000000000005</v>
      </c>
      <c r="F9" s="18">
        <v>2235</v>
      </c>
      <c r="G9" s="18">
        <v>2032.2000000000003</v>
      </c>
      <c r="H9" s="18">
        <v>2029</v>
      </c>
      <c r="I9" s="18">
        <v>2077.2000000000003</v>
      </c>
      <c r="J9" s="18">
        <v>2224.5</v>
      </c>
      <c r="K9" s="18">
        <v>2299.6999999999998</v>
      </c>
      <c r="L9" s="18">
        <v>2632.9</v>
      </c>
      <c r="M9" s="18">
        <v>2333</v>
      </c>
    </row>
    <row r="10" spans="1:13" x14ac:dyDescent="0.4">
      <c r="A10" s="15"/>
      <c r="B10" s="17" t="s">
        <v>68</v>
      </c>
      <c r="C10" s="18">
        <v>1461.5</v>
      </c>
      <c r="D10" s="18">
        <v>1442</v>
      </c>
      <c r="E10" s="18">
        <v>1426.9</v>
      </c>
      <c r="F10" s="18">
        <v>1390.9</v>
      </c>
      <c r="G10" s="18">
        <v>1461.9</v>
      </c>
      <c r="H10" s="18">
        <v>1346.6</v>
      </c>
      <c r="I10" s="18">
        <v>1538.7</v>
      </c>
      <c r="J10" s="18">
        <v>1666.1</v>
      </c>
      <c r="K10" s="18">
        <v>1902.4</v>
      </c>
      <c r="L10" s="18">
        <v>1965.7</v>
      </c>
      <c r="M10" s="18">
        <v>1984.3</v>
      </c>
    </row>
    <row r="11" spans="1:13" x14ac:dyDescent="0.4">
      <c r="A11" s="15"/>
      <c r="B11" s="17" t="s">
        <v>56</v>
      </c>
      <c r="C11" s="18">
        <v>2910.3</v>
      </c>
      <c r="D11" s="18">
        <v>2700.9</v>
      </c>
      <c r="E11" s="18">
        <v>2751.2</v>
      </c>
      <c r="F11" s="18">
        <v>2543.1999999999998</v>
      </c>
      <c r="G11" s="18">
        <v>2447</v>
      </c>
      <c r="H11" s="18">
        <v>2147.4</v>
      </c>
      <c r="I11" s="18">
        <v>2248</v>
      </c>
      <c r="J11" s="18">
        <v>2324.4</v>
      </c>
      <c r="K11" s="18">
        <v>2487.4</v>
      </c>
      <c r="L11" s="18">
        <v>2573.5</v>
      </c>
      <c r="M11" s="18">
        <v>2668.6</v>
      </c>
    </row>
    <row r="12" spans="1:13" x14ac:dyDescent="0.4">
      <c r="A12" s="15"/>
      <c r="B12" s="17" t="s">
        <v>57</v>
      </c>
      <c r="C12" s="18">
        <v>1307.7</v>
      </c>
      <c r="D12" s="18">
        <v>1284.2</v>
      </c>
      <c r="E12" s="18">
        <v>1196.5999999999999</v>
      </c>
      <c r="F12" s="18">
        <v>1070.7</v>
      </c>
      <c r="G12" s="18">
        <v>1035.5</v>
      </c>
      <c r="H12" s="18">
        <v>1098.5</v>
      </c>
      <c r="I12" s="18">
        <v>778.5</v>
      </c>
      <c r="J12" s="18">
        <v>1082.2</v>
      </c>
      <c r="K12" s="18">
        <v>1183.8999999999999</v>
      </c>
      <c r="L12" s="18">
        <v>1239</v>
      </c>
      <c r="M12" s="18">
        <v>1305.0999999999999</v>
      </c>
    </row>
    <row r="13" spans="1:13" x14ac:dyDescent="0.4">
      <c r="A13" s="15"/>
      <c r="B13" s="17" t="s">
        <v>58</v>
      </c>
      <c r="C13" s="18">
        <v>6228</v>
      </c>
      <c r="D13" s="18">
        <v>6128.5</v>
      </c>
      <c r="E13" s="18">
        <v>5975.4</v>
      </c>
      <c r="F13" s="18">
        <v>5809.2</v>
      </c>
      <c r="G13" s="18">
        <v>5721</v>
      </c>
      <c r="H13" s="18">
        <v>5916.7999999999993</v>
      </c>
      <c r="I13" s="18">
        <v>5836.6</v>
      </c>
      <c r="J13" s="18">
        <v>6191.2</v>
      </c>
      <c r="K13" s="18">
        <v>6435.9</v>
      </c>
      <c r="L13" s="18">
        <v>6646.5</v>
      </c>
      <c r="M13" s="18">
        <v>6869.3</v>
      </c>
    </row>
    <row r="14" spans="1:13" x14ac:dyDescent="0.4">
      <c r="A14" s="15"/>
      <c r="B14" s="17" t="s">
        <v>69</v>
      </c>
      <c r="C14" s="18">
        <v>1963.6</v>
      </c>
      <c r="D14" s="18">
        <v>1960.9</v>
      </c>
      <c r="E14" s="18">
        <v>1740.1</v>
      </c>
      <c r="F14" s="18">
        <v>1430.3</v>
      </c>
      <c r="G14" s="18">
        <v>1530.7</v>
      </c>
      <c r="H14" s="18">
        <v>1463.3</v>
      </c>
      <c r="I14" s="18">
        <v>1016.6999999999999</v>
      </c>
      <c r="J14" s="18">
        <v>1747.5</v>
      </c>
      <c r="K14" s="18">
        <v>1641.9</v>
      </c>
      <c r="L14" s="18">
        <v>1746.4</v>
      </c>
      <c r="M14" s="18">
        <v>1811.5</v>
      </c>
    </row>
    <row r="15" spans="1:13" x14ac:dyDescent="0.4">
      <c r="A15" s="15"/>
      <c r="B15" s="17" t="s">
        <v>59</v>
      </c>
      <c r="C15" s="18">
        <v>27058.400000000001</v>
      </c>
      <c r="D15" s="18">
        <v>25474.1</v>
      </c>
      <c r="E15" s="18">
        <v>25520.400000000001</v>
      </c>
      <c r="F15" s="18">
        <v>25503.4</v>
      </c>
      <c r="G15" s="18">
        <v>25474</v>
      </c>
      <c r="H15" s="18">
        <v>26402.5</v>
      </c>
      <c r="I15" s="18">
        <v>27544.1</v>
      </c>
      <c r="J15" s="18">
        <v>28921.7</v>
      </c>
      <c r="K15" s="18">
        <v>30391</v>
      </c>
      <c r="L15" s="18">
        <v>30331.200000000001</v>
      </c>
      <c r="M15" s="18">
        <v>30159.5</v>
      </c>
    </row>
    <row r="16" spans="1:13" x14ac:dyDescent="0.4">
      <c r="A16" s="15"/>
      <c r="B16" s="17" t="s">
        <v>70</v>
      </c>
      <c r="C16" s="18">
        <v>12158.9</v>
      </c>
      <c r="D16" s="18">
        <v>12246.9</v>
      </c>
      <c r="E16" s="18">
        <v>11652.9</v>
      </c>
      <c r="F16" s="18">
        <v>11174.2</v>
      </c>
      <c r="G16" s="18">
        <v>11357.7</v>
      </c>
      <c r="H16" s="18">
        <v>10948.5</v>
      </c>
      <c r="I16" s="18">
        <v>11606</v>
      </c>
      <c r="J16" s="18">
        <v>11825.1</v>
      </c>
      <c r="K16" s="18">
        <v>12158.900000000001</v>
      </c>
      <c r="L16" s="18">
        <v>13047.7</v>
      </c>
      <c r="M16" s="18">
        <v>13045.8</v>
      </c>
    </row>
    <row r="17" spans="1:13" x14ac:dyDescent="0.4">
      <c r="A17" s="15"/>
      <c r="B17" s="17" t="s">
        <v>61</v>
      </c>
      <c r="C17" s="18">
        <v>1444.5</v>
      </c>
      <c r="D17" s="18">
        <v>1345.4</v>
      </c>
      <c r="E17" s="18">
        <v>1264.8</v>
      </c>
      <c r="F17" s="18">
        <v>1293.5999999999999</v>
      </c>
      <c r="G17" s="18">
        <v>1236</v>
      </c>
      <c r="H17" s="18">
        <v>1299.1000000000001</v>
      </c>
      <c r="I17" s="18">
        <v>378.79999999999995</v>
      </c>
      <c r="J17" s="18">
        <v>1340.9</v>
      </c>
      <c r="K17" s="18">
        <v>1427.3</v>
      </c>
      <c r="L17" s="18">
        <v>1878.1</v>
      </c>
      <c r="M17" s="18">
        <v>1863.5</v>
      </c>
    </row>
    <row r="18" spans="1:13" x14ac:dyDescent="0.4">
      <c r="A18" s="15"/>
      <c r="B18" s="17" t="s">
        <v>62</v>
      </c>
      <c r="C18" s="18">
        <v>6683</v>
      </c>
      <c r="D18" s="18">
        <v>6224.5</v>
      </c>
      <c r="E18" s="18">
        <v>5443.4</v>
      </c>
      <c r="F18" s="18">
        <v>5396.8</v>
      </c>
      <c r="G18" s="18">
        <v>5472.5</v>
      </c>
      <c r="H18" s="18">
        <v>5368.3</v>
      </c>
      <c r="I18" s="18">
        <v>5782.5</v>
      </c>
      <c r="J18" s="18">
        <v>6127.5</v>
      </c>
      <c r="K18" s="18">
        <v>6529.9000000000005</v>
      </c>
      <c r="L18" s="18">
        <v>6724</v>
      </c>
      <c r="M18" s="18">
        <v>6919.6</v>
      </c>
    </row>
    <row r="19" spans="1:13" x14ac:dyDescent="0.4">
      <c r="A19" s="15"/>
      <c r="B19" s="17" t="s">
        <v>63</v>
      </c>
      <c r="C19" s="18">
        <v>31966.2</v>
      </c>
      <c r="D19" s="18">
        <v>30441.599999999999</v>
      </c>
      <c r="E19" s="18">
        <v>29402</v>
      </c>
      <c r="F19" s="18">
        <v>28631.200000000001</v>
      </c>
      <c r="G19" s="18">
        <v>28371.300000000003</v>
      </c>
      <c r="H19" s="18">
        <v>28202</v>
      </c>
      <c r="I19" s="18">
        <v>29287.300000000003</v>
      </c>
      <c r="J19" s="18">
        <v>31673.5</v>
      </c>
      <c r="K19" s="18">
        <v>34016</v>
      </c>
      <c r="L19" s="18">
        <v>35049.9</v>
      </c>
      <c r="M19" s="18">
        <v>35710.6</v>
      </c>
    </row>
    <row r="20" spans="1:13" x14ac:dyDescent="0.4">
      <c r="A20" s="15"/>
      <c r="B20" s="17" t="s">
        <v>64</v>
      </c>
      <c r="C20" s="18">
        <v>4182.2</v>
      </c>
      <c r="D20" s="18">
        <v>4065.5</v>
      </c>
      <c r="E20" s="18">
        <v>3850.5</v>
      </c>
      <c r="F20" s="18">
        <v>3710.6</v>
      </c>
      <c r="G20" s="18">
        <v>3622.3</v>
      </c>
      <c r="H20" s="18">
        <v>3705.2999999999997</v>
      </c>
      <c r="I20" s="18">
        <v>3822.7</v>
      </c>
      <c r="J20" s="18">
        <v>3898.7</v>
      </c>
      <c r="K20" s="18">
        <v>4051.7999999999997</v>
      </c>
      <c r="L20" s="18">
        <v>4217.5</v>
      </c>
      <c r="M20" s="18">
        <v>4293.3999999999996</v>
      </c>
    </row>
    <row r="21" spans="1:13" x14ac:dyDescent="0.4">
      <c r="A21" s="15"/>
      <c r="B21" s="17" t="s">
        <v>71</v>
      </c>
      <c r="C21" s="18">
        <v>3315.2</v>
      </c>
      <c r="D21" s="18">
        <v>3282.7</v>
      </c>
      <c r="E21" s="18">
        <v>3172.6</v>
      </c>
      <c r="F21" s="18">
        <v>2993.5</v>
      </c>
      <c r="G21" s="18">
        <v>2973.2</v>
      </c>
      <c r="H21" s="18">
        <v>1441.6</v>
      </c>
      <c r="I21" s="18">
        <v>1711.7999999999997</v>
      </c>
      <c r="J21" s="18">
        <v>3050.7</v>
      </c>
      <c r="K21" s="18">
        <v>3077.3</v>
      </c>
      <c r="L21" s="18">
        <v>3024.3</v>
      </c>
      <c r="M21" s="18">
        <v>2858.2</v>
      </c>
    </row>
    <row r="22" spans="1:13" x14ac:dyDescent="0.4">
      <c r="A22" s="15"/>
      <c r="B22" s="17" t="s">
        <v>65</v>
      </c>
      <c r="C22" s="18">
        <v>10578.4</v>
      </c>
      <c r="D22" s="18">
        <v>11212.4</v>
      </c>
      <c r="E22" s="18">
        <v>11801.400000000001</v>
      </c>
      <c r="F22" s="18">
        <v>11635</v>
      </c>
      <c r="G22" s="18">
        <v>11622.8</v>
      </c>
      <c r="H22" s="18">
        <v>11523.8</v>
      </c>
      <c r="I22" s="18">
        <v>11747.9</v>
      </c>
      <c r="J22" s="18">
        <v>12460.2</v>
      </c>
      <c r="K22" s="18">
        <v>13201.399999999998</v>
      </c>
      <c r="L22" s="18">
        <v>13309.6</v>
      </c>
      <c r="M22" s="18">
        <v>13627.3</v>
      </c>
    </row>
    <row r="23" spans="1:13" x14ac:dyDescent="0.4">
      <c r="A23" s="15"/>
      <c r="B23" s="17" t="s">
        <v>66</v>
      </c>
      <c r="C23" s="18">
        <v>875.8</v>
      </c>
      <c r="D23" s="18">
        <v>844.9</v>
      </c>
      <c r="E23" s="18">
        <v>900.40000000000009</v>
      </c>
      <c r="F23" s="18">
        <v>798.7</v>
      </c>
      <c r="G23" s="18">
        <v>851.49999999999989</v>
      </c>
      <c r="H23" s="18">
        <v>808.90000000000009</v>
      </c>
      <c r="I23" s="18">
        <v>909.2</v>
      </c>
      <c r="J23" s="18">
        <v>805.5</v>
      </c>
      <c r="K23" s="18">
        <v>817.7</v>
      </c>
      <c r="L23" s="18">
        <v>798.2</v>
      </c>
      <c r="M23" s="18">
        <v>785.7</v>
      </c>
    </row>
    <row r="24" spans="1:13" x14ac:dyDescent="0.4">
      <c r="A24" s="15"/>
      <c r="B24" s="17" t="s">
        <v>67</v>
      </c>
      <c r="C24" s="18">
        <v>29</v>
      </c>
      <c r="D24" s="18">
        <v>30.9</v>
      </c>
      <c r="E24" s="18">
        <v>34.4</v>
      </c>
      <c r="F24" s="18">
        <v>41.3</v>
      </c>
      <c r="G24" s="18">
        <v>36.799999999999997</v>
      </c>
      <c r="H24" s="19" t="s">
        <v>72</v>
      </c>
      <c r="I24" s="19" t="s">
        <v>72</v>
      </c>
      <c r="J24" s="19">
        <v>0</v>
      </c>
      <c r="K24" s="19" t="s">
        <v>72</v>
      </c>
      <c r="L24" s="19" t="s">
        <v>72</v>
      </c>
      <c r="M24" s="19" t="s">
        <v>72</v>
      </c>
    </row>
    <row r="25" spans="1:13" x14ac:dyDescent="0.4">
      <c r="A25" s="20"/>
      <c r="B25" s="17" t="s">
        <v>43</v>
      </c>
      <c r="C25" s="21">
        <v>134670.99999999997</v>
      </c>
      <c r="D25" s="21">
        <v>130234.9</v>
      </c>
      <c r="E25" s="21">
        <v>126777.5</v>
      </c>
      <c r="F25" s="21">
        <v>123224.7</v>
      </c>
      <c r="G25" s="21">
        <v>122235.4</v>
      </c>
      <c r="H25" s="21">
        <v>122437</v>
      </c>
      <c r="I25" s="21">
        <v>126633.4</v>
      </c>
      <c r="J25" s="21">
        <v>133213.20000000001</v>
      </c>
      <c r="K25" s="21">
        <v>140120.1</v>
      </c>
      <c r="L25" s="21">
        <v>143973.9</v>
      </c>
      <c r="M25" s="21">
        <v>145371.5</v>
      </c>
    </row>
    <row r="27" spans="1:13" x14ac:dyDescent="0.4">
      <c r="B27" s="244" t="s">
        <v>509</v>
      </c>
    </row>
    <row r="28" spans="1:13" x14ac:dyDescent="0.4">
      <c r="B28" s="244" t="s">
        <v>513</v>
      </c>
    </row>
    <row r="29" spans="1:13" x14ac:dyDescent="0.4">
      <c r="B29" s="249" t="s">
        <v>489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0A-AACE-4BE8-A528-A10590B173CA}">
  <sheetPr codeName="Hoja35"/>
  <dimension ref="A2:M44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6.140625" style="11" customWidth="1"/>
    <col min="2" max="2" width="30.28515625" style="11" customWidth="1"/>
    <col min="3" max="12" width="12.7109375" style="11" bestFit="1" customWidth="1"/>
    <col min="13" max="13" width="11.5703125" style="11" bestFit="1" customWidth="1"/>
    <col min="14" max="16384" width="11.42578125" style="11"/>
  </cols>
  <sheetData>
    <row r="2" spans="1:13" x14ac:dyDescent="0.4">
      <c r="A2" s="10" t="s">
        <v>159</v>
      </c>
    </row>
    <row r="3" spans="1:13" x14ac:dyDescent="0.4">
      <c r="B3" s="12" t="s">
        <v>644</v>
      </c>
    </row>
    <row r="4" spans="1:13" x14ac:dyDescent="0.4">
      <c r="B4" s="13" t="s">
        <v>140</v>
      </c>
    </row>
    <row r="5" spans="1:13" ht="20.25" thickBot="1" x14ac:dyDescent="0.45">
      <c r="B5" s="13"/>
    </row>
    <row r="6" spans="1:13" ht="39.75" customHeight="1" thickTop="1" x14ac:dyDescent="0.4">
      <c r="A6" s="15"/>
      <c r="B6" s="22" t="s">
        <v>131</v>
      </c>
      <c r="C6" s="25">
        <v>2010</v>
      </c>
      <c r="D6" s="25">
        <v>2011</v>
      </c>
      <c r="E6" s="25">
        <v>2012</v>
      </c>
      <c r="F6" s="25">
        <v>2013</v>
      </c>
      <c r="G6" s="25">
        <v>2014</v>
      </c>
      <c r="H6" s="25">
        <v>2015</v>
      </c>
      <c r="I6" s="25">
        <v>2016</v>
      </c>
      <c r="J6" s="25">
        <v>2017</v>
      </c>
      <c r="K6" s="25">
        <v>2018</v>
      </c>
      <c r="L6" s="25">
        <v>2019</v>
      </c>
      <c r="M6" s="25">
        <v>2020</v>
      </c>
    </row>
    <row r="7" spans="1:13" x14ac:dyDescent="0.4">
      <c r="A7" s="15"/>
      <c r="B7" s="17" t="s">
        <v>52</v>
      </c>
      <c r="C7" s="18">
        <f>'3.13'!C7/'3.13'!C$25*100</f>
        <v>11.186001440547708</v>
      </c>
      <c r="D7" s="18">
        <f>'3.13'!D7/'3.13'!D$25*100</f>
        <v>11.217653639692585</v>
      </c>
      <c r="E7" s="18">
        <f>'3.13'!E7/'3.13'!E$25*100</f>
        <v>11.263986117410424</v>
      </c>
      <c r="F7" s="18">
        <f>'3.13'!F7/'3.13'!F$25*100</f>
        <v>11.254318330659357</v>
      </c>
      <c r="G7" s="18">
        <f>'3.13'!G7/'3.13'!G$25*100</f>
        <v>10.895288926121239</v>
      </c>
      <c r="H7" s="18">
        <f>'3.13'!H7/'3.13'!H$25*100</f>
        <v>11.031795944036524</v>
      </c>
      <c r="I7" s="18">
        <f>'3.13'!I7/'3.13'!I$25*100</f>
        <v>10.43081840967707</v>
      </c>
      <c r="J7" s="18">
        <f>'3.13'!J7/'3.13'!J$25*100</f>
        <v>10.448739314122022</v>
      </c>
      <c r="K7" s="18">
        <f>'3.13'!K7/'3.13'!K$25*100</f>
        <v>10.239358949929381</v>
      </c>
      <c r="L7" s="18">
        <f>'3.13'!L7/'3.13'!L$25*100</f>
        <v>10.086967151685132</v>
      </c>
      <c r="M7" s="18">
        <f>'3.13'!M7/'3.13'!M$25*100</f>
        <v>10.382640338718387</v>
      </c>
    </row>
    <row r="8" spans="1:13" x14ac:dyDescent="0.4">
      <c r="A8" s="15"/>
      <c r="B8" s="17" t="s">
        <v>53</v>
      </c>
      <c r="C8" s="18">
        <f>'3.13'!C8/'3.13'!C$25*100</f>
        <v>3.6038196790697334</v>
      </c>
      <c r="D8" s="18">
        <f>'3.13'!D8/'3.13'!D$25*100</f>
        <v>3.4259633938368292</v>
      </c>
      <c r="E8" s="18">
        <f>'3.13'!E8/'3.13'!E$25*100</f>
        <v>3.2289641300703988</v>
      </c>
      <c r="F8" s="18">
        <f>'3.13'!F8/'3.13'!F$25*100</f>
        <v>3.0018332363560227</v>
      </c>
      <c r="G8" s="18">
        <f>'3.13'!G8/'3.13'!G$25*100</f>
        <v>3.003221652647269</v>
      </c>
      <c r="H8" s="18">
        <f>'3.13'!H8/'3.13'!H$25*100</f>
        <v>2.9045958329589907</v>
      </c>
      <c r="I8" s="18">
        <f>'3.13'!I8/'3.13'!I$25*100</f>
        <v>2.9947865255138062</v>
      </c>
      <c r="J8" s="18">
        <f>'3.13'!J8/'3.13'!J$25*100</f>
        <v>2.9211069173325166</v>
      </c>
      <c r="K8" s="18">
        <f>'3.13'!K8/'3.13'!K$25*100</f>
        <v>2.8897353056413744</v>
      </c>
      <c r="L8" s="18">
        <f>'3.13'!L8/'3.13'!L$25*100</f>
        <v>2.8930938176989027</v>
      </c>
      <c r="M8" s="18">
        <f>'3.13'!M8/'3.13'!M$25*100</f>
        <v>2.7308654034662916</v>
      </c>
    </row>
    <row r="9" spans="1:13" x14ac:dyDescent="0.4">
      <c r="A9" s="15"/>
      <c r="B9" s="17" t="s">
        <v>54</v>
      </c>
      <c r="C9" s="18">
        <f>'3.13'!C9/'3.13'!C$25*100</f>
        <v>1.9237252266634988</v>
      </c>
      <c r="D9" s="18">
        <f>'3.13'!D9/'3.13'!D$25*100</f>
        <v>1.9029461380935526</v>
      </c>
      <c r="E9" s="18">
        <f>'3.13'!E9/'3.13'!E$25*100</f>
        <v>1.7912484470824874</v>
      </c>
      <c r="F9" s="18">
        <f>'3.13'!F9/'3.13'!F$25*100</f>
        <v>1.8137597413505573</v>
      </c>
      <c r="G9" s="18">
        <f>'3.13'!G9/'3.13'!G$25*100</f>
        <v>1.6625298399645279</v>
      </c>
      <c r="H9" s="18">
        <f>'3.13'!H9/'3.13'!H$25*100</f>
        <v>1.6571787939920122</v>
      </c>
      <c r="I9" s="18">
        <f>'3.13'!I9/'3.13'!I$25*100</f>
        <v>1.6403255381281721</v>
      </c>
      <c r="J9" s="18">
        <f>'3.13'!J9/'3.13'!J$25*100</f>
        <v>1.6698795614848976</v>
      </c>
      <c r="K9" s="18">
        <f>'3.13'!K9/'3.13'!K$25*100</f>
        <v>1.6412349120504481</v>
      </c>
      <c r="L9" s="18">
        <f>'3.13'!L9/'3.13'!L$25*100</f>
        <v>1.8287342358580272</v>
      </c>
      <c r="M9" s="18">
        <f>'3.13'!M9/'3.13'!M$25*100</f>
        <v>1.6048537711999944</v>
      </c>
    </row>
    <row r="10" spans="1:13" x14ac:dyDescent="0.4">
      <c r="A10" s="15"/>
      <c r="B10" s="17" t="s">
        <v>68</v>
      </c>
      <c r="C10" s="18">
        <f>'3.13'!C10/'3.13'!C$25*100</f>
        <v>1.0852373562236861</v>
      </c>
      <c r="D10" s="18">
        <f>'3.13'!D10/'3.13'!D$25*100</f>
        <v>1.1072300896303526</v>
      </c>
      <c r="E10" s="18">
        <f>'3.13'!E10/'3.13'!E$25*100</f>
        <v>1.1255151742225553</v>
      </c>
      <c r="F10" s="18">
        <f>'3.13'!F10/'3.13'!F$25*100</f>
        <v>1.1287509728163267</v>
      </c>
      <c r="G10" s="18">
        <f>'3.13'!G10/'3.13'!G$25*100</f>
        <v>1.1959710525756042</v>
      </c>
      <c r="H10" s="18">
        <f>'3.13'!H10/'3.13'!H$25*100</f>
        <v>1.0998309334596568</v>
      </c>
      <c r="I10" s="18">
        <f>'3.13'!I10/'3.13'!I$25*100</f>
        <v>1.2150822768716627</v>
      </c>
      <c r="J10" s="18">
        <f>'3.13'!J10/'3.13'!J$25*100</f>
        <v>1.2507018823960385</v>
      </c>
      <c r="K10" s="18">
        <f>'3.13'!K10/'3.13'!K$25*100</f>
        <v>1.3576924367025145</v>
      </c>
      <c r="L10" s="18">
        <f>'3.13'!L10/'3.13'!L$25*100</f>
        <v>1.3653169081340437</v>
      </c>
      <c r="M10" s="18">
        <f>'3.13'!M10/'3.13'!M$25*100</f>
        <v>1.3649855714496995</v>
      </c>
    </row>
    <row r="11" spans="1:13" x14ac:dyDescent="0.4">
      <c r="A11" s="15"/>
      <c r="B11" s="17" t="s">
        <v>56</v>
      </c>
      <c r="C11" s="18">
        <f>'3.13'!C11/'3.13'!C$25*100</f>
        <v>2.1610443228311969</v>
      </c>
      <c r="D11" s="18">
        <f>'3.13'!D11/'3.13'!D$25*100</f>
        <v>2.0738680645510534</v>
      </c>
      <c r="E11" s="18">
        <f>'3.13'!E11/'3.13'!E$25*100</f>
        <v>2.1701011614837018</v>
      </c>
      <c r="F11" s="18">
        <f>'3.13'!F11/'3.13'!F$25*100</f>
        <v>2.063871934766325</v>
      </c>
      <c r="G11" s="18">
        <f>'3.13'!G11/'3.13'!G$25*100</f>
        <v>2.0018750705605743</v>
      </c>
      <c r="H11" s="18">
        <f>'3.13'!H11/'3.13'!H$25*100</f>
        <v>1.753881588082034</v>
      </c>
      <c r="I11" s="18">
        <f>'3.13'!I11/'3.13'!I$25*100</f>
        <v>1.7752030664895675</v>
      </c>
      <c r="J11" s="18">
        <f>'3.13'!J11/'3.13'!J$25*100</f>
        <v>1.7448721297889398</v>
      </c>
      <c r="K11" s="18">
        <f>'3.13'!K11/'3.13'!K$25*100</f>
        <v>1.7751914250703504</v>
      </c>
      <c r="L11" s="18">
        <f>'3.13'!L11/'3.13'!L$25*100</f>
        <v>1.7874767579401545</v>
      </c>
      <c r="M11" s="18">
        <f>'3.13'!M11/'3.13'!M$25*100</f>
        <v>1.8357105760069892</v>
      </c>
    </row>
    <row r="12" spans="1:13" x14ac:dyDescent="0.4">
      <c r="A12" s="15"/>
      <c r="B12" s="17" t="s">
        <v>57</v>
      </c>
      <c r="C12" s="18">
        <f>'3.13'!C12/'3.13'!C$25*100</f>
        <v>0.97103311032070772</v>
      </c>
      <c r="D12" s="18">
        <f>'3.13'!D12/'3.13'!D$25*100</f>
        <v>0.98606441130603251</v>
      </c>
      <c r="E12" s="18">
        <f>'3.13'!E12/'3.13'!E$25*100</f>
        <v>0.94385833448364254</v>
      </c>
      <c r="F12" s="18">
        <f>'3.13'!F12/'3.13'!F$25*100</f>
        <v>0.8689004720644482</v>
      </c>
      <c r="G12" s="18">
        <f>'3.13'!G12/'3.13'!G$25*100</f>
        <v>0.84713593607089277</v>
      </c>
      <c r="H12" s="18">
        <f>'3.13'!H12/'3.13'!H$25*100</f>
        <v>0.89719610901933233</v>
      </c>
      <c r="I12" s="18">
        <f>'3.13'!I12/'3.13'!I$25*100</f>
        <v>0.6147667203123347</v>
      </c>
      <c r="J12" s="18">
        <f>'3.13'!J12/'3.13'!J$25*100</f>
        <v>0.81238195614248432</v>
      </c>
      <c r="K12" s="18">
        <f>'3.13'!K12/'3.13'!K$25*100</f>
        <v>0.84491803816868516</v>
      </c>
      <c r="L12" s="18">
        <f>'3.13'!L12/'3.13'!L$25*100</f>
        <v>0.86057264545865608</v>
      </c>
      <c r="M12" s="18">
        <f>'3.13'!M12/'3.13'!M$25*100</f>
        <v>0.89776881988560331</v>
      </c>
    </row>
    <row r="13" spans="1:13" x14ac:dyDescent="0.4">
      <c r="A13" s="15"/>
      <c r="B13" s="17" t="s">
        <v>58</v>
      </c>
      <c r="C13" s="18">
        <f>'3.13'!C13/'3.13'!C$25*100</f>
        <v>4.6246036637434944</v>
      </c>
      <c r="D13" s="18">
        <f>'3.13'!D13/'3.13'!D$25*100</f>
        <v>4.7057278809289986</v>
      </c>
      <c r="E13" s="18">
        <f>'3.13'!E13/'3.13'!E$25*100</f>
        <v>4.7132969178284787</v>
      </c>
      <c r="F13" s="18">
        <f>'3.13'!F13/'3.13'!F$25*100</f>
        <v>4.7143145814110321</v>
      </c>
      <c r="G13" s="18">
        <f>'3.13'!G13/'3.13'!G$25*100</f>
        <v>4.680313558919921</v>
      </c>
      <c r="H13" s="18">
        <f>'3.13'!H13/'3.13'!H$25*100</f>
        <v>4.8325261154716292</v>
      </c>
      <c r="I13" s="18">
        <f>'3.13'!I13/'3.13'!I$25*100</f>
        <v>4.6090525880218021</v>
      </c>
      <c r="J13" s="18">
        <f>'3.13'!J13/'3.13'!J$25*100</f>
        <v>4.6475874763161604</v>
      </c>
      <c r="K13" s="18">
        <f>'3.13'!K13/'3.13'!K$25*100</f>
        <v>4.5931311781821451</v>
      </c>
      <c r="L13" s="18">
        <f>'3.13'!L13/'3.13'!L$25*100</f>
        <v>4.6164617336892313</v>
      </c>
      <c r="M13" s="18">
        <f>'3.13'!M13/'3.13'!M$25*100</f>
        <v>4.725341624733872</v>
      </c>
    </row>
    <row r="14" spans="1:13" x14ac:dyDescent="0.4">
      <c r="A14" s="15"/>
      <c r="B14" s="17" t="s">
        <v>69</v>
      </c>
      <c r="C14" s="18">
        <f>'3.13'!C14/'3.13'!C$25*100</f>
        <v>1.4580718937261923</v>
      </c>
      <c r="D14" s="18">
        <f>'3.13'!D14/'3.13'!D$25*100</f>
        <v>1.5056639963634941</v>
      </c>
      <c r="E14" s="18">
        <f>'3.13'!E14/'3.13'!E$25*100</f>
        <v>1.3725621659994871</v>
      </c>
      <c r="F14" s="18">
        <f>'3.13'!F14/'3.13'!F$25*100</f>
        <v>1.1607250819032224</v>
      </c>
      <c r="G14" s="18">
        <f>'3.13'!G14/'3.13'!G$25*100</f>
        <v>1.25225589313734</v>
      </c>
      <c r="H14" s="18">
        <f>'3.13'!H14/'3.13'!H$25*100</f>
        <v>1.195145258377778</v>
      </c>
      <c r="I14" s="18">
        <f>'3.13'!I14/'3.13'!I$25*100</f>
        <v>0.80286875342524167</v>
      </c>
      <c r="J14" s="18">
        <f>'3.13'!J14/'3.13'!J$25*100</f>
        <v>1.3118069380511841</v>
      </c>
      <c r="K14" s="18">
        <f>'3.13'!K14/'3.13'!K$25*100</f>
        <v>1.1717804940190595</v>
      </c>
      <c r="L14" s="18">
        <f>'3.13'!L14/'3.13'!L$25*100</f>
        <v>1.2129976335988677</v>
      </c>
      <c r="M14" s="18">
        <f>'3.13'!M14/'3.13'!M$25*100</f>
        <v>1.2461177053273853</v>
      </c>
    </row>
    <row r="15" spans="1:13" x14ac:dyDescent="0.4">
      <c r="A15" s="15"/>
      <c r="B15" s="17" t="s">
        <v>59</v>
      </c>
      <c r="C15" s="18">
        <f>'3.13'!C15/'3.13'!C$25*100</f>
        <v>20.092224755144024</v>
      </c>
      <c r="D15" s="18">
        <f>'3.13'!D15/'3.13'!D$25*100</f>
        <v>19.56011791002258</v>
      </c>
      <c r="E15" s="18">
        <f>'3.13'!E15/'3.13'!E$25*100</f>
        <v>20.130070398927256</v>
      </c>
      <c r="F15" s="18">
        <f>'3.13'!F15/'3.13'!F$25*100</f>
        <v>20.696662276313109</v>
      </c>
      <c r="G15" s="18">
        <f>'3.13'!G15/'3.13'!G$25*100</f>
        <v>20.840116692872932</v>
      </c>
      <c r="H15" s="18">
        <f>'3.13'!H15/'3.13'!H$25*100</f>
        <v>21.564151359474668</v>
      </c>
      <c r="I15" s="18">
        <f>'3.13'!I15/'3.13'!I$25*100</f>
        <v>21.751054619081536</v>
      </c>
      <c r="J15" s="18">
        <f>'3.13'!J15/'3.13'!J$25*100</f>
        <v>21.710836463653752</v>
      </c>
      <c r="K15" s="18">
        <f>'3.13'!K15/'3.13'!K$25*100</f>
        <v>21.689250864080169</v>
      </c>
      <c r="L15" s="18">
        <f>'3.13'!L15/'3.13'!L$25*100</f>
        <v>21.067151754588853</v>
      </c>
      <c r="M15" s="18">
        <f>'3.13'!M15/'3.13'!M$25*100</f>
        <v>20.746501205532034</v>
      </c>
    </row>
    <row r="16" spans="1:13" x14ac:dyDescent="0.4">
      <c r="A16" s="15"/>
      <c r="B16" s="17" t="s">
        <v>70</v>
      </c>
      <c r="C16" s="18">
        <f>'3.13'!C16/'3.13'!C$25*100</f>
        <v>9.0285956144975543</v>
      </c>
      <c r="D16" s="18">
        <f>'3.13'!D16/'3.13'!D$25*100</f>
        <v>9.4037005441705723</v>
      </c>
      <c r="E16" s="18">
        <f>'3.13'!E16/'3.13'!E$25*100</f>
        <v>9.191615231409358</v>
      </c>
      <c r="F16" s="18">
        <f>'3.13'!F16/'3.13'!F$25*100</f>
        <v>9.0681494862637138</v>
      </c>
      <c r="G16" s="18">
        <f>'3.13'!G16/'3.13'!G$25*100</f>
        <v>9.2916618262794586</v>
      </c>
      <c r="H16" s="18">
        <f>'3.13'!H16/'3.13'!H$25*100</f>
        <v>8.9421498403260458</v>
      </c>
      <c r="I16" s="18">
        <f>'3.13'!I16/'3.13'!I$25*100</f>
        <v>9.1650386075079719</v>
      </c>
      <c r="J16" s="18">
        <f>'3.13'!J16/'3.13'!J$25*100</f>
        <v>8.8768230175388005</v>
      </c>
      <c r="K16" s="18">
        <f>'3.13'!K16/'3.13'!K$25*100</f>
        <v>8.677484529343042</v>
      </c>
      <c r="L16" s="18">
        <f>'3.13'!L16/'3.13'!L$25*100</f>
        <v>9.0625453641250271</v>
      </c>
      <c r="M16" s="18">
        <f>'3.13'!M16/'3.13'!M$25*100</f>
        <v>8.9741111565884637</v>
      </c>
    </row>
    <row r="17" spans="1:13" x14ac:dyDescent="0.4">
      <c r="A17" s="15"/>
      <c r="B17" s="17" t="s">
        <v>61</v>
      </c>
      <c r="C17" s="18">
        <f>'3.13'!C17/'3.13'!C$25*100</f>
        <v>1.0726140000445532</v>
      </c>
      <c r="D17" s="18">
        <f>'3.13'!D17/'3.13'!D$25*100</f>
        <v>1.0330564234318145</v>
      </c>
      <c r="E17" s="18">
        <f>'3.13'!E17/'3.13'!E$25*100</f>
        <v>0.99765336909151858</v>
      </c>
      <c r="F17" s="18">
        <f>'3.13'!F17/'3.13'!F$25*100</f>
        <v>1.0497895308326983</v>
      </c>
      <c r="G17" s="18">
        <f>'3.13'!G17/'3.13'!G$25*100</f>
        <v>1.0111637054404863</v>
      </c>
      <c r="H17" s="18">
        <f>'3.13'!H17/'3.13'!H$25*100</f>
        <v>1.0610354713036092</v>
      </c>
      <c r="I17" s="18">
        <f>'3.13'!I17/'3.13'!I$25*100</f>
        <v>0.29913119287644491</v>
      </c>
      <c r="J17" s="18">
        <f>'3.13'!J17/'3.13'!J$25*100</f>
        <v>1.0065819303192176</v>
      </c>
      <c r="K17" s="18">
        <f>'3.13'!K17/'3.13'!K$25*100</f>
        <v>1.0186261642690806</v>
      </c>
      <c r="L17" s="18">
        <f>'3.13'!L17/'3.13'!L$25*100</f>
        <v>1.3044725467602114</v>
      </c>
      <c r="M17" s="18">
        <f>'3.13'!M17/'3.13'!M$25*100</f>
        <v>1.2818881280030816</v>
      </c>
    </row>
    <row r="18" spans="1:13" x14ac:dyDescent="0.4">
      <c r="A18" s="15"/>
      <c r="B18" s="17" t="s">
        <v>62</v>
      </c>
      <c r="C18" s="18">
        <f>'3.13'!C18/'3.13'!C$25*100</f>
        <v>4.9624640791261676</v>
      </c>
      <c r="D18" s="18">
        <f>'3.13'!D18/'3.13'!D$25*100</f>
        <v>4.7794408411263039</v>
      </c>
      <c r="E18" s="18">
        <f>'3.13'!E18/'3.13'!E$25*100</f>
        <v>4.2936640965470998</v>
      </c>
      <c r="F18" s="18">
        <f>'3.13'!F18/'3.13'!F$25*100</f>
        <v>4.3796414192933719</v>
      </c>
      <c r="G18" s="18">
        <f>'3.13'!G18/'3.13'!G$25*100</f>
        <v>4.4770172961351618</v>
      </c>
      <c r="H18" s="18">
        <f>'3.13'!H18/'3.13'!H$25*100</f>
        <v>4.3845406208907436</v>
      </c>
      <c r="I18" s="18">
        <f>'3.13'!I18/'3.13'!I$25*100</f>
        <v>4.5663308416263009</v>
      </c>
      <c r="J18" s="18">
        <f>'3.13'!J18/'3.13'!J$25*100</f>
        <v>4.5997693922223926</v>
      </c>
      <c r="K18" s="18">
        <f>'3.13'!K18/'3.13'!K$25*100</f>
        <v>4.6602164857147548</v>
      </c>
      <c r="L18" s="18">
        <f>'3.13'!L18/'3.13'!L$25*100</f>
        <v>4.6702909346763546</v>
      </c>
      <c r="M18" s="18">
        <f>'3.13'!M18/'3.13'!M$25*100</f>
        <v>4.7599426297451704</v>
      </c>
    </row>
    <row r="19" spans="1:13" x14ac:dyDescent="0.4">
      <c r="A19" s="15"/>
      <c r="B19" s="17" t="s">
        <v>63</v>
      </c>
      <c r="C19" s="18">
        <f>'3.13'!C19/'3.13'!C$25*100</f>
        <v>23.736513429023329</v>
      </c>
      <c r="D19" s="18">
        <f>'3.13'!D19/'3.13'!D$25*100</f>
        <v>23.374379678565425</v>
      </c>
      <c r="E19" s="18">
        <f>'3.13'!E19/'3.13'!E$25*100</f>
        <v>23.191812427284024</v>
      </c>
      <c r="F19" s="18">
        <f>'3.13'!F19/'3.13'!F$25*100</f>
        <v>23.234952083470279</v>
      </c>
      <c r="G19" s="18">
        <f>'3.13'!G19/'3.13'!G$25*100</f>
        <v>23.21037931728452</v>
      </c>
      <c r="H19" s="18">
        <f>'3.13'!H19/'3.13'!H$25*100</f>
        <v>23.033886815260093</v>
      </c>
      <c r="I19" s="18">
        <f>'3.13'!I19/'3.13'!I$25*100</f>
        <v>23.127626676690355</v>
      </c>
      <c r="J19" s="18">
        <f>'3.13'!J19/'3.13'!J$25*100</f>
        <v>23.776547669450174</v>
      </c>
      <c r="K19" s="18">
        <f>'3.13'!K19/'3.13'!K$25*100</f>
        <v>24.276317244991972</v>
      </c>
      <c r="L19" s="18">
        <f>'3.13'!L19/'3.13'!L$25*100</f>
        <v>24.344620795852585</v>
      </c>
      <c r="M19" s="18">
        <f>'3.13'!M19/'3.13'!M$25*100</f>
        <v>24.565062615437</v>
      </c>
    </row>
    <row r="20" spans="1:13" x14ac:dyDescent="0.4">
      <c r="A20" s="15"/>
      <c r="B20" s="17" t="s">
        <v>64</v>
      </c>
      <c r="C20" s="18">
        <f>'3.13'!C20/'3.13'!C$25*100</f>
        <v>3.1054941301393773</v>
      </c>
      <c r="D20" s="18">
        <f>'3.13'!D20/'3.13'!D$25*100</f>
        <v>3.1216670800223287</v>
      </c>
      <c r="E20" s="18">
        <f>'3.13'!E20/'3.13'!E$25*100</f>
        <v>3.0372108615487763</v>
      </c>
      <c r="F20" s="18">
        <f>'3.13'!F20/'3.13'!F$25*100</f>
        <v>3.011246933447596</v>
      </c>
      <c r="G20" s="18">
        <f>'3.13'!G20/'3.13'!G$25*100</f>
        <v>2.9633804937031338</v>
      </c>
      <c r="H20" s="18">
        <f>'3.13'!H20/'3.13'!H$25*100</f>
        <v>3.0262910721432243</v>
      </c>
      <c r="I20" s="18">
        <f>'3.13'!I20/'3.13'!I$25*100</f>
        <v>3.0187138622196041</v>
      </c>
      <c r="J20" s="18">
        <f>'3.13'!J20/'3.13'!J$25*100</f>
        <v>2.9266619223920749</v>
      </c>
      <c r="K20" s="18">
        <f>'3.13'!K20/'3.13'!K$25*100</f>
        <v>2.891662224049226</v>
      </c>
      <c r="L20" s="18">
        <f>'3.13'!L20/'3.13'!L$25*100</f>
        <v>2.9293503892024875</v>
      </c>
      <c r="M20" s="18">
        <f>'3.13'!M20/'3.13'!M$25*100</f>
        <v>2.9533987060737488</v>
      </c>
    </row>
    <row r="21" spans="1:13" x14ac:dyDescent="0.4">
      <c r="A21" s="15"/>
      <c r="B21" s="17" t="s">
        <v>71</v>
      </c>
      <c r="C21" s="18">
        <f>'3.13'!C21/'3.13'!C$25*100</f>
        <v>2.4617029650036018</v>
      </c>
      <c r="D21" s="18">
        <f>'3.13'!D21/'3.13'!D$25*100</f>
        <v>2.5205993170801375</v>
      </c>
      <c r="E21" s="18">
        <f>'3.13'!E21/'3.13'!E$25*100</f>
        <v>2.5024945278144783</v>
      </c>
      <c r="F21" s="18">
        <f>'3.13'!F21/'3.13'!F$25*100</f>
        <v>2.4293019175538668</v>
      </c>
      <c r="G21" s="18">
        <f>'3.13'!G21/'3.13'!G$25*100</f>
        <v>2.4323559296243151</v>
      </c>
      <c r="H21" s="18">
        <f>'3.13'!H21/'3.13'!H$25*100</f>
        <v>1.1774218577717519</v>
      </c>
      <c r="I21" s="18">
        <f>'3.13'!I21/'3.13'!I$25*100</f>
        <v>1.3517760717156768</v>
      </c>
      <c r="J21" s="18">
        <f>'3.13'!J21/'3.13'!J$25*100</f>
        <v>2.2900883696210279</v>
      </c>
      <c r="K21" s="18">
        <f>'3.13'!K21/'3.13'!K$25*100</f>
        <v>2.1961874135116948</v>
      </c>
      <c r="L21" s="18">
        <f>'3.13'!L21/'3.13'!L$25*100</f>
        <v>2.1005890651013832</v>
      </c>
      <c r="M21" s="18">
        <f>'3.13'!M21/'3.13'!M$25*100</f>
        <v>1.9661350402245279</v>
      </c>
    </row>
    <row r="22" spans="1:13" x14ac:dyDescent="0.4">
      <c r="A22" s="15"/>
      <c r="B22" s="17" t="s">
        <v>65</v>
      </c>
      <c r="C22" s="18">
        <f>'3.13'!C22/'3.13'!C$25*100</f>
        <v>7.8549947650199385</v>
      </c>
      <c r="D22" s="18">
        <f>'3.13'!D22/'3.13'!D$25*100</f>
        <v>8.6093666137110709</v>
      </c>
      <c r="E22" s="18">
        <f>'3.13'!E22/'3.13'!E$25*100</f>
        <v>9.3087495809587679</v>
      </c>
      <c r="F22" s="18">
        <f>'3.13'!F22/'3.13'!F$25*100</f>
        <v>9.4421004879703503</v>
      </c>
      <c r="G22" s="18">
        <f>'3.13'!G22/'3.13'!G$25*100</f>
        <v>9.5085384430369597</v>
      </c>
      <c r="H22" s="18">
        <f>'3.13'!H22/'3.13'!H$25*100</f>
        <v>9.4120241430286598</v>
      </c>
      <c r="I22" s="18">
        <f>'3.13'!I22/'3.13'!I$25*100</f>
        <v>9.2770943526747285</v>
      </c>
      <c r="J22" s="18">
        <f>'3.13'!J22/'3.13'!J$25*100</f>
        <v>9.3535775733936273</v>
      </c>
      <c r="K22" s="18">
        <f>'3.13'!K22/'3.13'!K$25*100</f>
        <v>9.421489136819055</v>
      </c>
      <c r="L22" s="18">
        <f>'3.13'!L22/'3.13'!L$25*100</f>
        <v>9.2444533349447369</v>
      </c>
      <c r="M22" s="18">
        <f>'3.13'!M22/'3.13'!M$25*100</f>
        <v>9.374120787086877</v>
      </c>
    </row>
    <row r="23" spans="1:13" x14ac:dyDescent="0.4">
      <c r="A23" s="15"/>
      <c r="B23" s="17" t="s">
        <v>66</v>
      </c>
      <c r="C23" s="18">
        <f>'3.13'!C23/'3.13'!C$25*100</f>
        <v>0.65032560833438546</v>
      </c>
      <c r="D23" s="18">
        <f>'3.13'!D23/'3.13'!D$25*100</f>
        <v>0.64875083406982303</v>
      </c>
      <c r="E23" s="18">
        <f>'3.13'!E23/'3.13'!E$25*100</f>
        <v>0.71022066218374724</v>
      </c>
      <c r="F23" s="18">
        <f>'3.13'!F23/'3.13'!F$25*100</f>
        <v>0.64816550577927967</v>
      </c>
      <c r="G23" s="18">
        <f>'3.13'!G23/'3.13'!G$25*100</f>
        <v>0.69660671131276208</v>
      </c>
      <c r="H23" s="18">
        <f>'3.13'!H23/'3.13'!H$25*100</f>
        <v>0.66066630185319797</v>
      </c>
      <c r="I23" s="18">
        <f>'3.13'!I23/'3.13'!I$25*100</f>
        <v>0.7179780373898198</v>
      </c>
      <c r="J23" s="18">
        <f>'3.13'!J23/'3.13'!J$25*100</f>
        <v>0.60466980749655441</v>
      </c>
      <c r="K23" s="18">
        <f>'3.13'!K23/'3.13'!K$25*100</f>
        <v>0.58357080818526397</v>
      </c>
      <c r="L23" s="18">
        <f>'3.13'!L23/'3.13'!L$25*100</f>
        <v>0.5544060416506047</v>
      </c>
      <c r="M23" s="18">
        <f>'3.13'!M23/'3.13'!M$25*100</f>
        <v>0.54047732877489751</v>
      </c>
    </row>
    <row r="24" spans="1:13" x14ac:dyDescent="0.4">
      <c r="A24" s="15"/>
      <c r="B24" s="17" t="s">
        <v>67</v>
      </c>
      <c r="C24" s="18">
        <f>'3.13'!C24/'3.13'!C$25*100</f>
        <v>2.1533960540873687E-2</v>
      </c>
      <c r="D24" s="18">
        <f>'3.13'!D24/'3.13'!D$25*100</f>
        <v>2.3726359063507556E-2</v>
      </c>
      <c r="E24" s="18">
        <f>'3.13'!E24/'3.13'!E$25*100</f>
        <v>2.7134152353532764E-2</v>
      </c>
      <c r="F24" s="18">
        <f>'3.13'!F24/'3.13'!F$25*100</f>
        <v>3.3516007748446534E-2</v>
      </c>
      <c r="G24" s="18">
        <f>'3.13'!G24/'3.13'!G$25*100</f>
        <v>3.0105844951626121E-2</v>
      </c>
      <c r="H24" s="19" t="s">
        <v>72</v>
      </c>
      <c r="I24" s="19" t="s">
        <v>72</v>
      </c>
      <c r="J24" s="19">
        <f>'3.13'!J24/'3.13'!J$25*100</f>
        <v>0</v>
      </c>
      <c r="K24" s="19" t="s">
        <v>72</v>
      </c>
      <c r="L24" s="19" t="s">
        <v>72</v>
      </c>
      <c r="M24" s="19" t="s">
        <v>72</v>
      </c>
    </row>
    <row r="25" spans="1:13" x14ac:dyDescent="0.4">
      <c r="A25" s="20"/>
      <c r="B25" s="17" t="s">
        <v>43</v>
      </c>
      <c r="C25" s="21">
        <f>'3.13'!C25/'3.13'!C$25*100</f>
        <v>100</v>
      </c>
      <c r="D25" s="21">
        <f>'3.13'!D25/'3.13'!D$25*100</f>
        <v>100</v>
      </c>
      <c r="E25" s="21">
        <f>'3.13'!E25/'3.13'!E$25*100</f>
        <v>100</v>
      </c>
      <c r="F25" s="21">
        <f>'3.13'!F25/'3.13'!F$25*100</f>
        <v>100</v>
      </c>
      <c r="G25" s="21">
        <f>'3.13'!G25/'3.13'!G$25*100</f>
        <v>100</v>
      </c>
      <c r="H25" s="21">
        <f>'3.13'!H25/'3.13'!H$25*100</f>
        <v>100</v>
      </c>
      <c r="I25" s="21">
        <f>'3.13'!I25/'3.13'!I$25*100</f>
        <v>100</v>
      </c>
      <c r="J25" s="21">
        <f>'3.13'!J25/'3.13'!J$25*100</f>
        <v>100</v>
      </c>
      <c r="K25" s="21">
        <f>'3.13'!K25/'3.13'!K$25*100</f>
        <v>100</v>
      </c>
      <c r="L25" s="21">
        <f>'3.13'!L25/'3.13'!L$25*100</f>
        <v>100</v>
      </c>
      <c r="M25" s="21">
        <f>'3.13'!M25/'3.13'!M$25*100</f>
        <v>100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6E4-030B-4FD8-9668-C9204FAE4B33}">
  <sheetPr codeName="Hoja37"/>
  <dimension ref="A2:P45"/>
  <sheetViews>
    <sheetView showGridLines="0" zoomScale="110" zoomScaleNormal="110" workbookViewId="0">
      <selection activeCell="B3" sqref="B3"/>
    </sheetView>
  </sheetViews>
  <sheetFormatPr baseColWidth="10" defaultRowHeight="19.5" x14ac:dyDescent="0.4"/>
  <cols>
    <col min="1" max="1" width="6.140625" style="11" customWidth="1"/>
    <col min="2" max="2" width="29.85546875" style="11" customWidth="1"/>
    <col min="3" max="3" width="15.140625" style="11" customWidth="1"/>
    <col min="4" max="4" width="16" style="11" customWidth="1"/>
    <col min="5" max="5" width="15.140625" style="11" customWidth="1"/>
    <col min="6" max="6" width="16" style="11" customWidth="1"/>
    <col min="7" max="7" width="15.140625" style="11" customWidth="1"/>
    <col min="8" max="8" width="16" style="11" customWidth="1"/>
    <col min="9" max="9" width="15.140625" style="11" customWidth="1"/>
    <col min="10" max="10" width="15.85546875" style="11" customWidth="1"/>
    <col min="11" max="16384" width="11.42578125" style="11"/>
  </cols>
  <sheetData>
    <row r="2" spans="1:16" x14ac:dyDescent="0.4">
      <c r="A2" s="10" t="s">
        <v>160</v>
      </c>
    </row>
    <row r="3" spans="1:16" x14ac:dyDescent="0.4">
      <c r="B3" s="12" t="s">
        <v>645</v>
      </c>
    </row>
    <row r="4" spans="1:16" x14ac:dyDescent="0.4">
      <c r="B4" s="13" t="s">
        <v>156</v>
      </c>
    </row>
    <row r="5" spans="1:16" x14ac:dyDescent="0.4">
      <c r="B5" s="13"/>
    </row>
    <row r="6" spans="1:16" ht="27" customHeight="1" x14ac:dyDescent="0.4">
      <c r="C6" s="277" t="s">
        <v>37</v>
      </c>
      <c r="D6" s="278"/>
      <c r="E6" s="277" t="s">
        <v>150</v>
      </c>
      <c r="F6" s="278"/>
      <c r="G6" s="277" t="s">
        <v>4</v>
      </c>
      <c r="H6" s="278"/>
      <c r="I6" s="277" t="s">
        <v>5</v>
      </c>
      <c r="J6" s="278"/>
      <c r="P6" s="14"/>
    </row>
    <row r="7" spans="1:16" ht="33.75" customHeight="1" x14ac:dyDescent="0.4">
      <c r="A7" s="15"/>
      <c r="B7" s="28" t="s">
        <v>131</v>
      </c>
      <c r="C7" s="97" t="s">
        <v>161</v>
      </c>
      <c r="D7" s="98" t="s">
        <v>641</v>
      </c>
      <c r="E7" s="97" t="s">
        <v>161</v>
      </c>
      <c r="F7" s="98" t="s">
        <v>641</v>
      </c>
      <c r="G7" s="97" t="s">
        <v>161</v>
      </c>
      <c r="H7" s="98" t="s">
        <v>641</v>
      </c>
      <c r="I7" s="97" t="s">
        <v>161</v>
      </c>
      <c r="J7" s="98" t="s">
        <v>641</v>
      </c>
    </row>
    <row r="8" spans="1:16" x14ac:dyDescent="0.4">
      <c r="A8" s="15"/>
      <c r="B8" s="17" t="s">
        <v>52</v>
      </c>
      <c r="C8" s="100">
        <v>5715.2</v>
      </c>
      <c r="D8" s="101">
        <v>2615</v>
      </c>
      <c r="E8" s="102">
        <v>12064.7</v>
      </c>
      <c r="F8" s="103">
        <v>8832.6</v>
      </c>
      <c r="G8" s="102">
        <v>8043.1</v>
      </c>
      <c r="H8" s="103">
        <v>3613.3</v>
      </c>
      <c r="I8" s="102">
        <v>84.9</v>
      </c>
      <c r="J8" s="103">
        <v>32.5</v>
      </c>
    </row>
    <row r="9" spans="1:16" x14ac:dyDescent="0.4">
      <c r="A9" s="15"/>
      <c r="B9" s="17" t="s">
        <v>53</v>
      </c>
      <c r="C9" s="100">
        <v>1192.9000000000001</v>
      </c>
      <c r="D9" s="101">
        <v>666.8</v>
      </c>
      <c r="E9" s="102">
        <v>2211.4</v>
      </c>
      <c r="F9" s="103">
        <v>1992.6</v>
      </c>
      <c r="G9" s="102">
        <v>2569.1999999999998</v>
      </c>
      <c r="H9" s="103">
        <v>1310.5</v>
      </c>
      <c r="I9" s="102" t="s">
        <v>72</v>
      </c>
      <c r="J9" s="103" t="s">
        <v>72</v>
      </c>
    </row>
    <row r="10" spans="1:16" x14ac:dyDescent="0.4">
      <c r="A10" s="15"/>
      <c r="B10" s="17" t="s">
        <v>54</v>
      </c>
      <c r="C10" s="100">
        <v>537.1</v>
      </c>
      <c r="D10" s="101">
        <v>243.1</v>
      </c>
      <c r="E10" s="102">
        <v>1342.8</v>
      </c>
      <c r="F10" s="103">
        <v>1199.4000000000001</v>
      </c>
      <c r="G10" s="102">
        <v>1491.7</v>
      </c>
      <c r="H10" s="103">
        <v>888.6</v>
      </c>
      <c r="I10" s="102">
        <v>3.2</v>
      </c>
      <c r="J10" s="103">
        <v>1.9</v>
      </c>
    </row>
    <row r="11" spans="1:16" x14ac:dyDescent="0.4">
      <c r="A11" s="15"/>
      <c r="B11" s="17" t="s">
        <v>68</v>
      </c>
      <c r="C11" s="100">
        <v>595.4</v>
      </c>
      <c r="D11" s="101">
        <v>363.5</v>
      </c>
      <c r="E11" s="102" t="s">
        <v>72</v>
      </c>
      <c r="F11" s="103" t="s">
        <v>72</v>
      </c>
      <c r="G11" s="102">
        <v>652.29999999999995</v>
      </c>
      <c r="H11" s="103">
        <v>278.2</v>
      </c>
      <c r="I11" s="102" t="s">
        <v>72</v>
      </c>
      <c r="J11" s="103" t="s">
        <v>72</v>
      </c>
    </row>
    <row r="12" spans="1:16" x14ac:dyDescent="0.4">
      <c r="A12" s="15"/>
      <c r="B12" s="17" t="s">
        <v>56</v>
      </c>
      <c r="C12" s="100">
        <v>1198.2</v>
      </c>
      <c r="D12" s="101">
        <v>618.20000000000005</v>
      </c>
      <c r="E12" s="102">
        <v>1805.7</v>
      </c>
      <c r="F12" s="103">
        <v>1657.5</v>
      </c>
      <c r="G12" s="102">
        <v>722.7</v>
      </c>
      <c r="H12" s="103">
        <v>391.1</v>
      </c>
      <c r="I12" s="102">
        <v>2</v>
      </c>
      <c r="J12" s="103">
        <v>1.8</v>
      </c>
    </row>
    <row r="13" spans="1:16" x14ac:dyDescent="0.4">
      <c r="A13" s="15"/>
      <c r="B13" s="17" t="s">
        <v>57</v>
      </c>
      <c r="C13" s="100">
        <v>457.3</v>
      </c>
      <c r="D13" s="101">
        <v>346</v>
      </c>
      <c r="E13" s="102">
        <v>830.6</v>
      </c>
      <c r="F13" s="103">
        <v>632.9</v>
      </c>
      <c r="G13" s="102">
        <v>649.20000000000005</v>
      </c>
      <c r="H13" s="103">
        <v>306.5</v>
      </c>
      <c r="I13" s="102">
        <v>22.6</v>
      </c>
      <c r="J13" s="103">
        <v>19.7</v>
      </c>
    </row>
    <row r="14" spans="1:16" x14ac:dyDescent="0.4">
      <c r="A14" s="15"/>
      <c r="B14" s="17" t="s">
        <v>58</v>
      </c>
      <c r="C14" s="100">
        <v>1068.3</v>
      </c>
      <c r="D14" s="101">
        <v>547.1</v>
      </c>
      <c r="E14" s="102">
        <v>5138.5</v>
      </c>
      <c r="F14" s="103">
        <v>4100</v>
      </c>
      <c r="G14" s="102">
        <v>4343</v>
      </c>
      <c r="H14" s="103">
        <v>2219.8000000000002</v>
      </c>
      <c r="I14" s="102">
        <v>4.3</v>
      </c>
      <c r="J14" s="103">
        <v>2.4</v>
      </c>
    </row>
    <row r="15" spans="1:16" x14ac:dyDescent="0.4">
      <c r="A15" s="15"/>
      <c r="B15" s="17" t="s">
        <v>69</v>
      </c>
      <c r="C15" s="100">
        <v>611.5</v>
      </c>
      <c r="D15" s="101">
        <v>377.4</v>
      </c>
      <c r="E15" s="102">
        <v>1284</v>
      </c>
      <c r="F15" s="103">
        <v>807.8</v>
      </c>
      <c r="G15" s="102">
        <v>1601.3</v>
      </c>
      <c r="H15" s="103">
        <v>624.29999999999995</v>
      </c>
      <c r="I15" s="102">
        <v>8.8000000000000007</v>
      </c>
      <c r="J15" s="103">
        <v>2</v>
      </c>
    </row>
    <row r="16" spans="1:16" x14ac:dyDescent="0.4">
      <c r="A16" s="15"/>
      <c r="B16" s="17" t="s">
        <v>59</v>
      </c>
      <c r="C16" s="100">
        <v>10297.5</v>
      </c>
      <c r="D16" s="101">
        <v>5942.5</v>
      </c>
      <c r="E16" s="102">
        <v>15058.4</v>
      </c>
      <c r="F16" s="103">
        <v>11451.9</v>
      </c>
      <c r="G16" s="102">
        <v>25246.3</v>
      </c>
      <c r="H16" s="103">
        <v>12657</v>
      </c>
      <c r="I16" s="102">
        <v>174.1</v>
      </c>
      <c r="J16" s="103">
        <v>108.1</v>
      </c>
    </row>
    <row r="17" spans="1:10" x14ac:dyDescent="0.4">
      <c r="A17" s="15"/>
      <c r="B17" s="17" t="s">
        <v>70</v>
      </c>
      <c r="C17" s="100">
        <v>2425</v>
      </c>
      <c r="D17" s="101">
        <v>1438.3</v>
      </c>
      <c r="E17" s="102">
        <v>9783.2000000000007</v>
      </c>
      <c r="F17" s="103">
        <v>7247.2</v>
      </c>
      <c r="G17" s="102">
        <v>8390.1</v>
      </c>
      <c r="H17" s="103">
        <v>4351.3</v>
      </c>
      <c r="I17" s="102">
        <v>10</v>
      </c>
      <c r="J17" s="103">
        <v>9</v>
      </c>
    </row>
    <row r="18" spans="1:10" x14ac:dyDescent="0.4">
      <c r="A18" s="15"/>
      <c r="B18" s="17" t="s">
        <v>61</v>
      </c>
      <c r="C18" s="100">
        <v>610.9</v>
      </c>
      <c r="D18" s="101">
        <v>248.6</v>
      </c>
      <c r="E18" s="102" t="s">
        <v>72</v>
      </c>
      <c r="F18" s="103" t="s">
        <v>72</v>
      </c>
      <c r="G18" s="102">
        <v>652</v>
      </c>
      <c r="H18" s="103">
        <v>314.39999999999998</v>
      </c>
      <c r="I18" s="102" t="s">
        <v>72</v>
      </c>
      <c r="J18" s="103" t="s">
        <v>72</v>
      </c>
    </row>
    <row r="19" spans="1:10" x14ac:dyDescent="0.4">
      <c r="A19" s="15"/>
      <c r="B19" s="17" t="s">
        <v>62</v>
      </c>
      <c r="C19" s="100">
        <v>1643.8</v>
      </c>
      <c r="D19" s="101">
        <v>860.1</v>
      </c>
      <c r="E19" s="102">
        <v>4301.2</v>
      </c>
      <c r="F19" s="103">
        <v>3123.1</v>
      </c>
      <c r="G19" s="102">
        <v>4785.6000000000004</v>
      </c>
      <c r="H19" s="103">
        <v>2909.4</v>
      </c>
      <c r="I19" s="102">
        <v>43.4</v>
      </c>
      <c r="J19" s="103">
        <v>27</v>
      </c>
    </row>
    <row r="20" spans="1:10" x14ac:dyDescent="0.4">
      <c r="A20" s="15"/>
      <c r="B20" s="17" t="s">
        <v>63</v>
      </c>
      <c r="C20" s="100">
        <v>13208.3</v>
      </c>
      <c r="D20" s="101">
        <v>6771.2</v>
      </c>
      <c r="E20" s="102">
        <v>17172.7</v>
      </c>
      <c r="F20" s="103">
        <v>14559.4</v>
      </c>
      <c r="G20" s="102">
        <v>26619.1</v>
      </c>
      <c r="H20" s="103">
        <v>14274.8</v>
      </c>
      <c r="I20" s="102">
        <v>171.3</v>
      </c>
      <c r="J20" s="103">
        <v>105.2</v>
      </c>
    </row>
    <row r="21" spans="1:10" x14ac:dyDescent="0.4">
      <c r="A21" s="15"/>
      <c r="B21" s="17" t="s">
        <v>64</v>
      </c>
      <c r="C21" s="100">
        <v>580.79999999999995</v>
      </c>
      <c r="D21" s="101">
        <v>321.7</v>
      </c>
      <c r="E21" s="102">
        <v>3517.1</v>
      </c>
      <c r="F21" s="103">
        <v>3001.5</v>
      </c>
      <c r="G21" s="102">
        <v>2307.6</v>
      </c>
      <c r="H21" s="103">
        <v>966.7</v>
      </c>
      <c r="I21" s="102">
        <v>3.5</v>
      </c>
      <c r="J21" s="103">
        <v>3.5</v>
      </c>
    </row>
    <row r="22" spans="1:10" x14ac:dyDescent="0.4">
      <c r="A22" s="15"/>
      <c r="B22" s="17" t="s">
        <v>71</v>
      </c>
      <c r="C22" s="100">
        <v>450.3</v>
      </c>
      <c r="D22" s="101">
        <v>292.5</v>
      </c>
      <c r="E22" s="102" t="s">
        <v>72</v>
      </c>
      <c r="F22" s="103" t="s">
        <v>72</v>
      </c>
      <c r="G22" s="102">
        <v>2550.4</v>
      </c>
      <c r="H22" s="103">
        <v>1078.9000000000001</v>
      </c>
      <c r="I22" s="102" t="s">
        <v>72</v>
      </c>
      <c r="J22" s="103" t="s">
        <v>72</v>
      </c>
    </row>
    <row r="23" spans="1:10" x14ac:dyDescent="0.4">
      <c r="A23" s="15"/>
      <c r="B23" s="17" t="s">
        <v>65</v>
      </c>
      <c r="C23" s="100">
        <v>1275.2</v>
      </c>
      <c r="D23" s="101">
        <v>691.7</v>
      </c>
      <c r="E23" s="102">
        <v>4555.8999999999996</v>
      </c>
      <c r="F23" s="103">
        <v>3980.3</v>
      </c>
      <c r="G23" s="102">
        <v>13668.5</v>
      </c>
      <c r="H23" s="103">
        <v>8941.4</v>
      </c>
      <c r="I23" s="102">
        <v>17.399999999999999</v>
      </c>
      <c r="J23" s="103">
        <v>13.9</v>
      </c>
    </row>
    <row r="24" spans="1:10" x14ac:dyDescent="0.4">
      <c r="A24" s="15"/>
      <c r="B24" s="17" t="s">
        <v>66</v>
      </c>
      <c r="C24" s="100">
        <v>291.89999999999998</v>
      </c>
      <c r="D24" s="101">
        <v>183.1</v>
      </c>
      <c r="E24" s="102" t="s">
        <v>72</v>
      </c>
      <c r="F24" s="103" t="s">
        <v>72</v>
      </c>
      <c r="G24" s="102">
        <v>429.6</v>
      </c>
      <c r="H24" s="103">
        <v>169.4</v>
      </c>
      <c r="I24" s="102" t="s">
        <v>72</v>
      </c>
      <c r="J24" s="103" t="s">
        <v>72</v>
      </c>
    </row>
    <row r="25" spans="1:10" x14ac:dyDescent="0.4">
      <c r="A25" s="15"/>
      <c r="B25" s="17" t="s">
        <v>67</v>
      </c>
      <c r="C25" s="100" t="s">
        <v>72</v>
      </c>
      <c r="D25" s="101" t="s">
        <v>72</v>
      </c>
      <c r="E25" s="102" t="s">
        <v>72</v>
      </c>
      <c r="F25" s="103" t="s">
        <v>72</v>
      </c>
      <c r="G25" s="102" t="s">
        <v>72</v>
      </c>
      <c r="H25" s="103" t="s">
        <v>72</v>
      </c>
      <c r="I25" s="102" t="s">
        <v>72</v>
      </c>
      <c r="J25" s="103" t="s">
        <v>72</v>
      </c>
    </row>
    <row r="26" spans="1:10" x14ac:dyDescent="0.4">
      <c r="A26" s="20"/>
      <c r="B26" s="17" t="s">
        <v>43</v>
      </c>
      <c r="C26" s="104">
        <v>42160.4</v>
      </c>
      <c r="D26" s="105">
        <v>22526.799999999999</v>
      </c>
      <c r="E26" s="106">
        <v>84324.6</v>
      </c>
      <c r="F26" s="107">
        <v>67211.8</v>
      </c>
      <c r="G26" s="108">
        <v>104727.8</v>
      </c>
      <c r="H26" s="109">
        <v>55299.1</v>
      </c>
      <c r="I26" s="110">
        <v>556.29999999999995</v>
      </c>
      <c r="J26" s="109">
        <v>333.8</v>
      </c>
    </row>
    <row r="28" spans="1:10" x14ac:dyDescent="0.4">
      <c r="B28" s="244" t="s">
        <v>509</v>
      </c>
    </row>
    <row r="29" spans="1:10" x14ac:dyDescent="0.4">
      <c r="B29" s="244" t="s">
        <v>513</v>
      </c>
    </row>
    <row r="30" spans="1:10" x14ac:dyDescent="0.4">
      <c r="B30" s="249" t="s">
        <v>489</v>
      </c>
    </row>
    <row r="45" ht="15" customHeight="1" x14ac:dyDescent="0.4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3704-6751-418E-A4CE-2B2147124732}">
  <sheetPr codeName="Hoja38"/>
  <dimension ref="A2:P45"/>
  <sheetViews>
    <sheetView showGridLines="0" zoomScale="110" zoomScaleNormal="110" workbookViewId="0">
      <selection activeCell="B3" sqref="B3"/>
    </sheetView>
  </sheetViews>
  <sheetFormatPr baseColWidth="10" defaultRowHeight="19.5" x14ac:dyDescent="0.4"/>
  <cols>
    <col min="1" max="1" width="6.140625" style="11" customWidth="1"/>
    <col min="2" max="2" width="30.5703125" style="11" customWidth="1"/>
    <col min="3" max="3" width="15.140625" style="11" customWidth="1"/>
    <col min="4" max="4" width="16.5703125" style="11" bestFit="1" customWidth="1"/>
    <col min="5" max="5" width="16.140625" style="11" customWidth="1"/>
    <col min="6" max="6" width="16.5703125" style="11" bestFit="1" customWidth="1"/>
    <col min="7" max="7" width="16.140625" style="11" customWidth="1"/>
    <col min="8" max="8" width="16.5703125" style="11" bestFit="1" customWidth="1"/>
    <col min="9" max="9" width="16.140625" style="11" customWidth="1"/>
    <col min="10" max="10" width="16.5703125" style="11" bestFit="1" customWidth="1"/>
    <col min="11" max="16384" width="11.42578125" style="11"/>
  </cols>
  <sheetData>
    <row r="2" spans="1:16" x14ac:dyDescent="0.4">
      <c r="A2" s="10" t="s">
        <v>162</v>
      </c>
    </row>
    <row r="3" spans="1:16" x14ac:dyDescent="0.4">
      <c r="B3" s="12" t="s">
        <v>645</v>
      </c>
    </row>
    <row r="4" spans="1:16" x14ac:dyDescent="0.4">
      <c r="B4" s="13" t="s">
        <v>140</v>
      </c>
    </row>
    <row r="5" spans="1:16" x14ac:dyDescent="0.4">
      <c r="B5" s="13"/>
    </row>
    <row r="6" spans="1:16" ht="27" customHeight="1" x14ac:dyDescent="0.4">
      <c r="C6" s="277" t="s">
        <v>37</v>
      </c>
      <c r="D6" s="278"/>
      <c r="E6" s="277" t="s">
        <v>150</v>
      </c>
      <c r="F6" s="278"/>
      <c r="G6" s="277" t="s">
        <v>4</v>
      </c>
      <c r="H6" s="278"/>
      <c r="I6" s="277" t="s">
        <v>5</v>
      </c>
      <c r="J6" s="278"/>
      <c r="P6" s="14"/>
    </row>
    <row r="7" spans="1:16" ht="33.75" customHeight="1" x14ac:dyDescent="0.4">
      <c r="A7" s="15"/>
      <c r="B7" s="28" t="s">
        <v>131</v>
      </c>
      <c r="C7" s="97" t="s">
        <v>161</v>
      </c>
      <c r="D7" s="98" t="s">
        <v>641</v>
      </c>
      <c r="E7" s="97" t="s">
        <v>161</v>
      </c>
      <c r="F7" s="98" t="s">
        <v>641</v>
      </c>
      <c r="G7" s="97" t="s">
        <v>161</v>
      </c>
      <c r="H7" s="98" t="s">
        <v>641</v>
      </c>
      <c r="I7" s="97" t="s">
        <v>161</v>
      </c>
      <c r="J7" s="98" t="s">
        <v>641</v>
      </c>
    </row>
    <row r="8" spans="1:16" x14ac:dyDescent="0.4">
      <c r="A8" s="15"/>
      <c r="B8" s="17" t="s">
        <v>52</v>
      </c>
      <c r="C8" s="19">
        <v>13.555848616237038</v>
      </c>
      <c r="D8" s="111">
        <v>11.608395333558251</v>
      </c>
      <c r="E8" s="19">
        <v>14.307450020515958</v>
      </c>
      <c r="F8" s="111">
        <v>13.141442425288416</v>
      </c>
      <c r="G8" s="19">
        <v>7.6800047360872661</v>
      </c>
      <c r="H8" s="111">
        <v>6.5341027249991415</v>
      </c>
      <c r="I8" s="19">
        <v>15.261549523638326</v>
      </c>
      <c r="J8" s="111">
        <v>9.7363690832834031</v>
      </c>
    </row>
    <row r="9" spans="1:16" x14ac:dyDescent="0.4">
      <c r="A9" s="15"/>
      <c r="B9" s="17" t="s">
        <v>53</v>
      </c>
      <c r="C9" s="19">
        <v>2.8294323583267711</v>
      </c>
      <c r="D9" s="111">
        <v>2.9600298311344706</v>
      </c>
      <c r="E9" s="19">
        <v>2.6224850162348825</v>
      </c>
      <c r="F9" s="111">
        <v>2.9646579916026647</v>
      </c>
      <c r="G9" s="19">
        <v>2.4532168154014498</v>
      </c>
      <c r="H9" s="111">
        <v>2.3698396538099171</v>
      </c>
      <c r="I9" s="19" t="s">
        <v>72</v>
      </c>
      <c r="J9" s="111" t="s">
        <v>72</v>
      </c>
    </row>
    <row r="10" spans="1:16" x14ac:dyDescent="0.4">
      <c r="A10" s="15"/>
      <c r="B10" s="17" t="s">
        <v>54</v>
      </c>
      <c r="C10" s="19">
        <v>1.2739442699784631</v>
      </c>
      <c r="D10" s="111">
        <v>1.079159046113962</v>
      </c>
      <c r="E10" s="19">
        <v>1.5924178709415755</v>
      </c>
      <c r="F10" s="111">
        <v>1.7845080774506856</v>
      </c>
      <c r="G10" s="19">
        <v>1.4243591481917885</v>
      </c>
      <c r="H10" s="111">
        <v>1.6068977614463889</v>
      </c>
      <c r="I10" s="19">
        <v>0.57522919288153884</v>
      </c>
      <c r="J10" s="111">
        <v>0.56920311563810666</v>
      </c>
    </row>
    <row r="11" spans="1:16" x14ac:dyDescent="0.4">
      <c r="A11" s="15"/>
      <c r="B11" s="17" t="s">
        <v>68</v>
      </c>
      <c r="C11" s="19">
        <v>1.4122256904583448</v>
      </c>
      <c r="D11" s="111">
        <v>1.6136335387183267</v>
      </c>
      <c r="E11" s="19" t="s">
        <v>72</v>
      </c>
      <c r="F11" s="111" t="s">
        <v>72</v>
      </c>
      <c r="G11" s="19">
        <v>0.62285276688711111</v>
      </c>
      <c r="H11" s="111">
        <v>0.50308232864549329</v>
      </c>
      <c r="I11" s="19" t="s">
        <v>72</v>
      </c>
      <c r="J11" s="111" t="s">
        <v>72</v>
      </c>
    </row>
    <row r="12" spans="1:16" x14ac:dyDescent="0.4">
      <c r="A12" s="15"/>
      <c r="B12" s="17" t="s">
        <v>56</v>
      </c>
      <c r="C12" s="19">
        <v>2.8420033965522151</v>
      </c>
      <c r="D12" s="111">
        <v>2.7442868050499851</v>
      </c>
      <c r="E12" s="19">
        <v>2.1413679993738484</v>
      </c>
      <c r="F12" s="111">
        <v>2.466084824390955</v>
      </c>
      <c r="G12" s="19">
        <v>0.6900746506658213</v>
      </c>
      <c r="H12" s="111">
        <v>0.70724478336898799</v>
      </c>
      <c r="I12" s="19">
        <v>0.35951824555096173</v>
      </c>
      <c r="J12" s="111">
        <v>0.53924505692031155</v>
      </c>
    </row>
    <row r="13" spans="1:16" x14ac:dyDescent="0.4">
      <c r="A13" s="15"/>
      <c r="B13" s="17" t="s">
        <v>57</v>
      </c>
      <c r="C13" s="19">
        <v>1.0846671283953664</v>
      </c>
      <c r="D13" s="111">
        <v>1.5359482927002506</v>
      </c>
      <c r="E13" s="19">
        <v>0.98500319005367354</v>
      </c>
      <c r="F13" s="111">
        <v>0.94165012691223848</v>
      </c>
      <c r="G13" s="19">
        <v>0.61989271234571919</v>
      </c>
      <c r="H13" s="111">
        <v>0.5542585684034641</v>
      </c>
      <c r="I13" s="19">
        <v>4.0625561747258674</v>
      </c>
      <c r="J13" s="111">
        <v>5.9017375674056316</v>
      </c>
    </row>
    <row r="14" spans="1:16" x14ac:dyDescent="0.4">
      <c r="A14" s="15"/>
      <c r="B14" s="17" t="s">
        <v>58</v>
      </c>
      <c r="C14" s="19">
        <v>2.5338943653286021</v>
      </c>
      <c r="D14" s="111">
        <v>2.4286627483708298</v>
      </c>
      <c r="E14" s="19">
        <v>6.0937140526014941</v>
      </c>
      <c r="F14" s="111">
        <v>6.100119324285318</v>
      </c>
      <c r="G14" s="19">
        <v>4.1469409268599167</v>
      </c>
      <c r="H14" s="111">
        <v>4.0141702125351051</v>
      </c>
      <c r="I14" s="19">
        <v>0.77296422793456765</v>
      </c>
      <c r="J14" s="111">
        <v>0.7189934092270821</v>
      </c>
    </row>
    <row r="15" spans="1:16" x14ac:dyDescent="0.4">
      <c r="A15" s="15"/>
      <c r="B15" s="17" t="s">
        <v>69</v>
      </c>
      <c r="C15" s="19">
        <v>1.4504131839356362</v>
      </c>
      <c r="D15" s="111">
        <v>1.6753378198412556</v>
      </c>
      <c r="E15" s="19" t="s">
        <v>72</v>
      </c>
      <c r="F15" s="111" t="s">
        <v>72</v>
      </c>
      <c r="G15" s="19">
        <v>1.5290113990745531</v>
      </c>
      <c r="H15" s="111">
        <v>1.1289514657562238</v>
      </c>
      <c r="I15" s="19" t="s">
        <v>72</v>
      </c>
      <c r="J15" s="111" t="s">
        <v>72</v>
      </c>
    </row>
    <row r="16" spans="1:16" x14ac:dyDescent="0.4">
      <c r="A16" s="15"/>
      <c r="B16" s="17" t="s">
        <v>59</v>
      </c>
      <c r="C16" s="19">
        <v>24.424578514435346</v>
      </c>
      <c r="D16" s="111">
        <v>26.379689969281035</v>
      </c>
      <c r="E16" s="19">
        <v>17.85765956790782</v>
      </c>
      <c r="F16" s="111">
        <v>17.038525973117817</v>
      </c>
      <c r="G16" s="19">
        <v>24.106588699466617</v>
      </c>
      <c r="H16" s="111">
        <v>22.888256770905858</v>
      </c>
      <c r="I16" s="19">
        <v>31.296063275211218</v>
      </c>
      <c r="J16" s="111">
        <v>32.38466147393649</v>
      </c>
    </row>
    <row r="17" spans="1:10" x14ac:dyDescent="0.4">
      <c r="A17" s="15"/>
      <c r="B17" s="17" t="s">
        <v>70</v>
      </c>
      <c r="C17" s="19">
        <v>5.7518429616417306</v>
      </c>
      <c r="D17" s="111">
        <v>6.384839391302803</v>
      </c>
      <c r="E17" s="19">
        <v>11.601833865799541</v>
      </c>
      <c r="F17" s="111">
        <v>10.782630430965991</v>
      </c>
      <c r="G17" s="19">
        <v>8.0113398734624433</v>
      </c>
      <c r="H17" s="111">
        <v>7.8686633236345633</v>
      </c>
      <c r="I17" s="19">
        <v>1.7975912277548085</v>
      </c>
      <c r="J17" s="111">
        <v>2.6962252846015575</v>
      </c>
    </row>
    <row r="18" spans="1:10" x14ac:dyDescent="0.4">
      <c r="A18" s="15"/>
      <c r="B18" s="17" t="s">
        <v>61</v>
      </c>
      <c r="C18" s="19">
        <v>1.4489900475327557</v>
      </c>
      <c r="D18" s="111">
        <v>1.1035744091482147</v>
      </c>
      <c r="E18" s="19" t="s">
        <v>72</v>
      </c>
      <c r="F18" s="111" t="s">
        <v>72</v>
      </c>
      <c r="G18" s="19">
        <v>0.62256630999600859</v>
      </c>
      <c r="H18" s="111">
        <v>0.56854451519102478</v>
      </c>
      <c r="I18" s="19" t="s">
        <v>72</v>
      </c>
      <c r="J18" s="111" t="s">
        <v>72</v>
      </c>
    </row>
    <row r="19" spans="1:10" x14ac:dyDescent="0.4">
      <c r="A19" s="15"/>
      <c r="B19" s="17" t="s">
        <v>62</v>
      </c>
      <c r="C19" s="19">
        <v>3.8989193650914125</v>
      </c>
      <c r="D19" s="111">
        <v>3.8181188628655645</v>
      </c>
      <c r="E19" s="19">
        <v>5.1007653757029381</v>
      </c>
      <c r="F19" s="111">
        <v>4.6466543077257265</v>
      </c>
      <c r="G19" s="19">
        <v>4.5695603268664096</v>
      </c>
      <c r="H19" s="111">
        <v>5.2612067827505333</v>
      </c>
      <c r="I19" s="19">
        <v>7.8015459284558695</v>
      </c>
      <c r="J19" s="111">
        <v>8.0886758538046735</v>
      </c>
    </row>
    <row r="20" spans="1:10" x14ac:dyDescent="0.4">
      <c r="A20" s="15"/>
      <c r="B20" s="17" t="s">
        <v>63</v>
      </c>
      <c r="C20" s="19">
        <v>31.328687583609259</v>
      </c>
      <c r="D20" s="111">
        <v>30.058419305005597</v>
      </c>
      <c r="E20" s="19">
        <v>20.364994319569853</v>
      </c>
      <c r="F20" s="111">
        <v>21.661970070731627</v>
      </c>
      <c r="G20" s="19">
        <v>25.417415433151465</v>
      </c>
      <c r="H20" s="111">
        <v>25.813801671274938</v>
      </c>
      <c r="I20" s="19">
        <v>30.792737731439875</v>
      </c>
      <c r="J20" s="111">
        <v>31.515877771120433</v>
      </c>
    </row>
    <row r="21" spans="1:10" x14ac:dyDescent="0.4">
      <c r="A21" s="15"/>
      <c r="B21" s="17" t="s">
        <v>64</v>
      </c>
      <c r="C21" s="19">
        <v>1.3775960379882541</v>
      </c>
      <c r="D21" s="111">
        <v>1.4280767796580074</v>
      </c>
      <c r="E21" s="19">
        <v>4.170906236139869</v>
      </c>
      <c r="F21" s="111">
        <v>4.4657336955713136</v>
      </c>
      <c r="G21" s="19">
        <v>2.2034264063601068</v>
      </c>
      <c r="H21" s="111">
        <v>1.748129716396831</v>
      </c>
      <c r="I21" s="19">
        <v>0.62915692971418302</v>
      </c>
      <c r="J21" s="111">
        <v>1.0485320551228279</v>
      </c>
    </row>
    <row r="22" spans="1:10" x14ac:dyDescent="0.4">
      <c r="A22" s="15"/>
      <c r="B22" s="17" t="s">
        <v>71</v>
      </c>
      <c r="C22" s="19">
        <v>1.0680638703617613</v>
      </c>
      <c r="D22" s="111">
        <v>1.2984533977307029</v>
      </c>
      <c r="E22" s="19" t="s">
        <v>72</v>
      </c>
      <c r="F22" s="111" t="s">
        <v>72</v>
      </c>
      <c r="G22" s="19">
        <v>2.4352655168923629</v>
      </c>
      <c r="H22" s="111">
        <v>1.9510263277340862</v>
      </c>
      <c r="I22" s="19" t="s">
        <v>72</v>
      </c>
      <c r="J22" s="111" t="s">
        <v>72</v>
      </c>
    </row>
    <row r="23" spans="1:10" x14ac:dyDescent="0.4">
      <c r="A23" s="15"/>
      <c r="B23" s="17" t="s">
        <v>65</v>
      </c>
      <c r="C23" s="19">
        <v>3.02463923492187</v>
      </c>
      <c r="D23" s="111">
        <v>3.0705648383259057</v>
      </c>
      <c r="E23" s="19">
        <v>5.4028124651643754</v>
      </c>
      <c r="F23" s="111">
        <v>5.9220255966958177</v>
      </c>
      <c r="G23" s="19">
        <v>13.051453386779825</v>
      </c>
      <c r="H23" s="111">
        <v>16.169160076746277</v>
      </c>
      <c r="I23" s="19">
        <v>3.1278087362933671</v>
      </c>
      <c r="J23" s="111">
        <v>4.1641701617735176</v>
      </c>
    </row>
    <row r="24" spans="1:10" x14ac:dyDescent="0.4">
      <c r="A24" s="15"/>
      <c r="B24" s="17" t="s">
        <v>66</v>
      </c>
      <c r="C24" s="19">
        <v>0.6923558600013282</v>
      </c>
      <c r="D24" s="111">
        <v>0.81280963119484351</v>
      </c>
      <c r="E24" s="19" t="s">
        <v>72</v>
      </c>
      <c r="F24" s="111" t="s">
        <v>72</v>
      </c>
      <c r="G24" s="19">
        <v>0.41020626805871985</v>
      </c>
      <c r="H24" s="111">
        <v>0.30633409946997331</v>
      </c>
      <c r="I24" s="19" t="s">
        <v>72</v>
      </c>
      <c r="J24" s="111" t="s">
        <v>72</v>
      </c>
    </row>
    <row r="25" spans="1:10" x14ac:dyDescent="0.4">
      <c r="A25" s="15"/>
      <c r="B25" s="17" t="s">
        <v>67</v>
      </c>
      <c r="C25" s="19" t="s">
        <v>72</v>
      </c>
      <c r="D25" s="111" t="s">
        <v>72</v>
      </c>
      <c r="E25" s="19" t="s">
        <v>72</v>
      </c>
      <c r="F25" s="111" t="s">
        <v>72</v>
      </c>
      <c r="G25" s="19" t="s">
        <v>72</v>
      </c>
      <c r="H25" s="111" t="s">
        <v>72</v>
      </c>
      <c r="I25" s="19" t="s">
        <v>72</v>
      </c>
      <c r="J25" s="111" t="s">
        <v>72</v>
      </c>
    </row>
    <row r="26" spans="1:10" x14ac:dyDescent="0.4">
      <c r="A26" s="20"/>
      <c r="B26" s="17" t="s">
        <v>43</v>
      </c>
      <c r="C26" s="112">
        <v>100</v>
      </c>
      <c r="D26" s="112">
        <v>100</v>
      </c>
      <c r="E26" s="67">
        <v>100</v>
      </c>
      <c r="F26" s="112">
        <v>100</v>
      </c>
      <c r="G26" s="112">
        <v>100</v>
      </c>
      <c r="H26" s="113">
        <v>100</v>
      </c>
      <c r="I26" s="114">
        <v>100</v>
      </c>
      <c r="J26" s="113">
        <v>100</v>
      </c>
    </row>
    <row r="28" spans="1:10" x14ac:dyDescent="0.4">
      <c r="B28" s="244" t="s">
        <v>514</v>
      </c>
    </row>
    <row r="29" spans="1:10" x14ac:dyDescent="0.4">
      <c r="B29" s="244" t="s">
        <v>642</v>
      </c>
    </row>
    <row r="30" spans="1:10" x14ac:dyDescent="0.4">
      <c r="B30" s="249" t="s">
        <v>489</v>
      </c>
    </row>
    <row r="45" ht="15" customHeight="1" x14ac:dyDescent="0.4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B448-4ACB-41C6-88CE-6F7E32226C4D}">
  <sheetPr codeName="Hoja39"/>
  <dimension ref="A2:D37"/>
  <sheetViews>
    <sheetView showGridLines="0" topLeftCell="A2" zoomScaleNormal="100" workbookViewId="0">
      <selection activeCell="B34" sqref="B34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28.140625" style="11" bestFit="1" customWidth="1"/>
    <col min="6" max="16384" width="11.42578125" style="11"/>
  </cols>
  <sheetData>
    <row r="2" spans="1:4" x14ac:dyDescent="0.4">
      <c r="A2" s="10" t="s">
        <v>163</v>
      </c>
    </row>
    <row r="3" spans="1:4" x14ac:dyDescent="0.4">
      <c r="B3" s="45" t="s">
        <v>439</v>
      </c>
    </row>
    <row r="4" spans="1:4" x14ac:dyDescent="0.4">
      <c r="B4" s="13" t="s">
        <v>164</v>
      </c>
    </row>
    <row r="5" spans="1:4" ht="20.25" thickBot="1" x14ac:dyDescent="0.45">
      <c r="B5" s="13"/>
    </row>
    <row r="6" spans="1:4" ht="20.25" thickTop="1" x14ac:dyDescent="0.4">
      <c r="B6" s="78"/>
      <c r="C6" s="25">
        <v>2009</v>
      </c>
      <c r="D6" s="25">
        <v>2019</v>
      </c>
    </row>
    <row r="7" spans="1:4" x14ac:dyDescent="0.4">
      <c r="A7" s="15"/>
      <c r="B7" s="17" t="s">
        <v>87</v>
      </c>
      <c r="C7" s="115">
        <v>19.5904702546677</v>
      </c>
      <c r="D7" s="102">
        <v>20.7409417727131</v>
      </c>
    </row>
    <row r="8" spans="1:4" x14ac:dyDescent="0.4">
      <c r="A8" s="15"/>
      <c r="B8" s="17" t="s">
        <v>279</v>
      </c>
      <c r="C8" s="115">
        <v>13.047227376730801</v>
      </c>
      <c r="D8" s="115">
        <v>19.3814359911383</v>
      </c>
    </row>
    <row r="9" spans="1:4" x14ac:dyDescent="0.4">
      <c r="A9" s="15"/>
      <c r="B9" s="17" t="s">
        <v>88</v>
      </c>
      <c r="C9" s="115">
        <v>22.340031436767902</v>
      </c>
      <c r="D9" s="115">
        <v>19.263589091317201</v>
      </c>
    </row>
    <row r="10" spans="1:4" x14ac:dyDescent="0.4">
      <c r="A10" s="15"/>
      <c r="B10" s="17" t="s">
        <v>85</v>
      </c>
      <c r="C10" s="115">
        <v>13.385277557511801</v>
      </c>
      <c r="D10" s="115">
        <v>19.115140907653</v>
      </c>
    </row>
    <row r="11" spans="1:4" x14ac:dyDescent="0.4">
      <c r="A11" s="15"/>
      <c r="B11" s="17" t="s">
        <v>82</v>
      </c>
      <c r="C11" s="115">
        <v>13.8752304855562</v>
      </c>
      <c r="D11" s="102">
        <v>18.4262652570137</v>
      </c>
    </row>
    <row r="12" spans="1:4" x14ac:dyDescent="0.4">
      <c r="A12" s="15"/>
      <c r="B12" s="17" t="s">
        <v>101</v>
      </c>
      <c r="C12" s="115">
        <v>17.342075767765099</v>
      </c>
      <c r="D12" s="115">
        <v>17.779251170046798</v>
      </c>
    </row>
    <row r="13" spans="1:4" x14ac:dyDescent="0.4">
      <c r="A13" s="15"/>
      <c r="B13" s="17" t="s">
        <v>98</v>
      </c>
      <c r="C13" s="115">
        <v>14.127847803961499</v>
      </c>
      <c r="D13" s="115">
        <v>17.1650021482338</v>
      </c>
    </row>
    <row r="14" spans="1:4" x14ac:dyDescent="0.4">
      <c r="A14" s="15"/>
      <c r="B14" s="17" t="s">
        <v>97</v>
      </c>
      <c r="C14" s="115">
        <v>9.9416223554700807</v>
      </c>
      <c r="D14" s="102">
        <v>16.745921729154901</v>
      </c>
    </row>
    <row r="15" spans="1:4" x14ac:dyDescent="0.4">
      <c r="A15" s="15"/>
      <c r="B15" s="17" t="s">
        <v>89</v>
      </c>
      <c r="C15" s="115">
        <v>14.5498911145084</v>
      </c>
      <c r="D15" s="102">
        <v>16.311332464080898</v>
      </c>
    </row>
    <row r="16" spans="1:4" x14ac:dyDescent="0.4">
      <c r="A16" s="15"/>
      <c r="B16" s="17" t="s">
        <v>90</v>
      </c>
      <c r="C16" s="115">
        <v>13.079114001418001</v>
      </c>
      <c r="D16" s="115">
        <v>16.2542579554684</v>
      </c>
    </row>
    <row r="17" spans="1:4" x14ac:dyDescent="0.4">
      <c r="A17" s="15"/>
      <c r="B17" s="17" t="s">
        <v>100</v>
      </c>
      <c r="C17" s="115">
        <v>12.610507062290401</v>
      </c>
      <c r="D17" s="115">
        <v>16.225720816670901</v>
      </c>
    </row>
    <row r="18" spans="1:4" x14ac:dyDescent="0.4">
      <c r="A18" s="15"/>
      <c r="B18" s="17" t="s">
        <v>93</v>
      </c>
      <c r="C18" s="115">
        <v>10.041787698109401</v>
      </c>
      <c r="D18" s="102">
        <v>16.212263846345401</v>
      </c>
    </row>
    <row r="19" spans="1:4" x14ac:dyDescent="0.4">
      <c r="A19" s="15"/>
      <c r="B19" s="17" t="s">
        <v>102</v>
      </c>
      <c r="C19" s="115">
        <v>11.9188756634536</v>
      </c>
      <c r="D19" s="115">
        <v>14.822203568735601</v>
      </c>
    </row>
    <row r="20" spans="1:4" x14ac:dyDescent="0.4">
      <c r="A20" s="15"/>
      <c r="B20" s="17" t="s">
        <v>86</v>
      </c>
      <c r="C20" s="115">
        <v>9.9725708694546107</v>
      </c>
      <c r="D20" s="102">
        <v>14.5895103365722</v>
      </c>
    </row>
    <row r="21" spans="1:4" x14ac:dyDescent="0.4">
      <c r="A21" s="15"/>
      <c r="B21" s="17" t="s">
        <v>438</v>
      </c>
      <c r="C21" s="115">
        <v>10.8174549608765</v>
      </c>
      <c r="D21" s="102">
        <v>14.003654844213999</v>
      </c>
    </row>
    <row r="22" spans="1:4" x14ac:dyDescent="0.4">
      <c r="A22" s="15"/>
      <c r="B22" s="17" t="s">
        <v>94</v>
      </c>
      <c r="C22" s="115">
        <v>9.0822073787778006</v>
      </c>
      <c r="D22" s="115">
        <v>13.9693806586316</v>
      </c>
    </row>
    <row r="23" spans="1:4" x14ac:dyDescent="0.4">
      <c r="A23" s="15"/>
      <c r="B23" s="17" t="s">
        <v>95</v>
      </c>
      <c r="C23" s="115">
        <v>13.383989517308599</v>
      </c>
      <c r="D23" s="115">
        <v>13.0448584353905</v>
      </c>
    </row>
    <row r="24" spans="1:4" x14ac:dyDescent="0.4">
      <c r="A24" s="15"/>
      <c r="B24" s="17" t="s">
        <v>84</v>
      </c>
      <c r="C24" s="115">
        <v>9.5306093072283407</v>
      </c>
      <c r="D24" s="102">
        <v>12.408550612438299</v>
      </c>
    </row>
    <row r="25" spans="1:4" x14ac:dyDescent="0.4">
      <c r="A25" s="20"/>
      <c r="B25" s="17" t="s">
        <v>92</v>
      </c>
      <c r="C25" s="115">
        <v>7.4948941898030697</v>
      </c>
      <c r="D25" s="115">
        <v>12.0712310199138</v>
      </c>
    </row>
    <row r="26" spans="1:4" x14ac:dyDescent="0.4">
      <c r="B26" s="17" t="s">
        <v>96</v>
      </c>
      <c r="C26" s="115">
        <v>13.3421127159445</v>
      </c>
      <c r="D26" s="115">
        <v>11.8979108034432</v>
      </c>
    </row>
    <row r="27" spans="1:4" x14ac:dyDescent="0.4">
      <c r="B27" s="17" t="s">
        <v>91</v>
      </c>
      <c r="C27" s="115"/>
      <c r="D27" s="115">
        <v>11.813382445099201</v>
      </c>
    </row>
    <row r="28" spans="1:4" x14ac:dyDescent="0.4">
      <c r="B28" s="17" t="s">
        <v>78</v>
      </c>
      <c r="C28" s="115">
        <v>11.1208815010704</v>
      </c>
      <c r="D28" s="115">
        <v>11.4230615730572</v>
      </c>
    </row>
    <row r="29" spans="1:4" x14ac:dyDescent="0.4">
      <c r="B29" s="17" t="s">
        <v>116</v>
      </c>
      <c r="C29" s="115">
        <v>4.66013274728616</v>
      </c>
      <c r="D29" s="102">
        <v>10.0227949130065</v>
      </c>
    </row>
    <row r="30" spans="1:4" x14ac:dyDescent="0.4">
      <c r="B30" s="17" t="s">
        <v>83</v>
      </c>
      <c r="C30" s="115">
        <v>9.2190152801358192</v>
      </c>
      <c r="D30" s="115">
        <v>9.8399582198335001</v>
      </c>
    </row>
    <row r="31" spans="1:4" x14ac:dyDescent="0.4">
      <c r="B31" s="17" t="s">
        <v>52</v>
      </c>
      <c r="C31" s="116">
        <v>6.3244892747701735</v>
      </c>
      <c r="D31" s="106">
        <v>6.282866814874696</v>
      </c>
    </row>
    <row r="33" spans="2:2" x14ac:dyDescent="0.4">
      <c r="B33" s="244" t="s">
        <v>494</v>
      </c>
    </row>
    <row r="34" spans="2:2" x14ac:dyDescent="0.4">
      <c r="B34" s="244" t="s">
        <v>640</v>
      </c>
    </row>
    <row r="37" spans="2:2" ht="15" customHeight="1" x14ac:dyDescent="0.4"/>
  </sheetData>
  <sortState xmlns:xlrd2="http://schemas.microsoft.com/office/spreadsheetml/2017/richdata2"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O37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1" customWidth="1"/>
    <col min="2" max="2" width="11.42578125" style="11" customWidth="1"/>
    <col min="3" max="12" width="12.7109375" style="11" customWidth="1"/>
    <col min="13" max="16384" width="11.42578125" style="11"/>
  </cols>
  <sheetData>
    <row r="2" spans="1:15" x14ac:dyDescent="0.4">
      <c r="A2" s="10" t="s">
        <v>6</v>
      </c>
      <c r="O2" s="14"/>
    </row>
    <row r="3" spans="1:15" x14ac:dyDescent="0.4">
      <c r="B3" s="45" t="s">
        <v>566</v>
      </c>
      <c r="O3" s="14"/>
    </row>
    <row r="4" spans="1:15" x14ac:dyDescent="0.4">
      <c r="B4" s="13" t="s">
        <v>36</v>
      </c>
    </row>
    <row r="5" spans="1:15" ht="20.25" thickBot="1" x14ac:dyDescent="0.45">
      <c r="B5" s="13"/>
    </row>
    <row r="6" spans="1:15" ht="39.75" thickTop="1" x14ac:dyDescent="0.4">
      <c r="B6" s="28" t="s">
        <v>132</v>
      </c>
      <c r="C6" s="46" t="s">
        <v>37</v>
      </c>
      <c r="D6" s="46" t="s">
        <v>38</v>
      </c>
      <c r="E6" s="46" t="s">
        <v>3</v>
      </c>
      <c r="F6" s="46" t="s">
        <v>38</v>
      </c>
      <c r="G6" s="46" t="s">
        <v>4</v>
      </c>
      <c r="H6" s="46" t="s">
        <v>38</v>
      </c>
      <c r="I6" s="46" t="s">
        <v>5</v>
      </c>
      <c r="J6" s="46" t="s">
        <v>38</v>
      </c>
      <c r="K6" s="46" t="s">
        <v>39</v>
      </c>
      <c r="L6" s="47" t="s">
        <v>38</v>
      </c>
    </row>
    <row r="7" spans="1:15" hidden="1" x14ac:dyDescent="0.4">
      <c r="B7" s="30">
        <v>2008</v>
      </c>
      <c r="C7" s="48">
        <v>361330</v>
      </c>
      <c r="D7" s="18">
        <v>7.2367679093979458</v>
      </c>
      <c r="E7" s="48">
        <v>661049</v>
      </c>
      <c r="F7" s="18">
        <v>11.50772230731342</v>
      </c>
      <c r="G7" s="48">
        <v>515612</v>
      </c>
      <c r="H7" s="18">
        <v>5.9172580153674597</v>
      </c>
      <c r="I7" s="48">
        <v>955</v>
      </c>
      <c r="J7" s="18">
        <v>30.821917808219201</v>
      </c>
      <c r="K7" s="48">
        <v>1538946</v>
      </c>
      <c r="L7" s="49">
        <v>4.0851648072936602</v>
      </c>
    </row>
    <row r="8" spans="1:15" hidden="1" x14ac:dyDescent="0.4">
      <c r="B8" s="30">
        <v>2009</v>
      </c>
      <c r="C8" s="48">
        <v>390855</v>
      </c>
      <c r="D8" s="18">
        <v>8.1712008413361747</v>
      </c>
      <c r="E8" s="48">
        <v>683680</v>
      </c>
      <c r="F8" s="18">
        <v>3.4234981067969246</v>
      </c>
      <c r="G8" s="48">
        <v>501471</v>
      </c>
      <c r="H8" s="18">
        <v>-2.7425661156063086</v>
      </c>
      <c r="I8" s="48">
        <v>2079</v>
      </c>
      <c r="J8" s="18">
        <v>117.69633507853403</v>
      </c>
      <c r="K8" s="48">
        <v>1578085</v>
      </c>
      <c r="L8" s="49">
        <v>2.5432341355707089</v>
      </c>
    </row>
    <row r="9" spans="1:15" x14ac:dyDescent="0.4">
      <c r="B9" s="30">
        <v>2010</v>
      </c>
      <c r="C9" s="48">
        <v>382958</v>
      </c>
      <c r="D9" s="18">
        <v>-2.0204423635363495</v>
      </c>
      <c r="E9" s="48">
        <v>723401</v>
      </c>
      <c r="F9" s="18">
        <v>5.8098818160542942</v>
      </c>
      <c r="G9" s="48">
        <v>619489</v>
      </c>
      <c r="H9" s="18">
        <v>23.534361907268817</v>
      </c>
      <c r="I9" s="48">
        <v>917</v>
      </c>
      <c r="J9" s="18">
        <v>-55.892255892255896</v>
      </c>
      <c r="K9" s="48">
        <v>1726765</v>
      </c>
      <c r="L9" s="49">
        <v>9.4215457342285109</v>
      </c>
    </row>
    <row r="10" spans="1:15" x14ac:dyDescent="0.4">
      <c r="B10" s="30">
        <v>2011</v>
      </c>
      <c r="C10" s="48">
        <v>340204</v>
      </c>
      <c r="D10" s="18">
        <v>-11.164148548927036</v>
      </c>
      <c r="E10" s="48">
        <v>708973</v>
      </c>
      <c r="F10" s="18">
        <v>-1.9944677986345054</v>
      </c>
      <c r="G10" s="48">
        <v>598228</v>
      </c>
      <c r="H10" s="18">
        <v>-3.4320221989413855</v>
      </c>
      <c r="I10" s="48">
        <v>1066</v>
      </c>
      <c r="J10" s="18">
        <v>16.248636859323881</v>
      </c>
      <c r="K10" s="48">
        <v>1648471</v>
      </c>
      <c r="L10" s="49">
        <v>-4.5341433258144566</v>
      </c>
    </row>
    <row r="11" spans="1:15" x14ac:dyDescent="0.4">
      <c r="B11" s="30">
        <v>2012</v>
      </c>
      <c r="C11" s="48">
        <v>316838</v>
      </c>
      <c r="D11" s="18">
        <v>-6.8682320019752856</v>
      </c>
      <c r="E11" s="48">
        <v>626914</v>
      </c>
      <c r="F11" s="18">
        <v>-11.574347683198091</v>
      </c>
      <c r="G11" s="48">
        <v>534765</v>
      </c>
      <c r="H11" s="18">
        <v>-10.60849709475317</v>
      </c>
      <c r="I11" s="48">
        <v>1943</v>
      </c>
      <c r="J11" s="18">
        <v>82.270168855534706</v>
      </c>
      <c r="K11" s="48">
        <v>1480460</v>
      </c>
      <c r="L11" s="49">
        <v>-10.191929369700771</v>
      </c>
    </row>
    <row r="12" spans="1:15" x14ac:dyDescent="0.4">
      <c r="B12" s="30">
        <v>2013</v>
      </c>
      <c r="C12" s="48">
        <v>304689</v>
      </c>
      <c r="D12" s="18">
        <v>-3.8344516756197176</v>
      </c>
      <c r="E12" s="48">
        <v>626118</v>
      </c>
      <c r="F12" s="18">
        <v>-0.12697116350887042</v>
      </c>
      <c r="G12" s="48">
        <v>538425</v>
      </c>
      <c r="H12" s="18">
        <v>0.68441277944517687</v>
      </c>
      <c r="I12" s="48">
        <v>2029</v>
      </c>
      <c r="J12" s="18">
        <v>4.4261451363870306</v>
      </c>
      <c r="K12" s="48">
        <v>305840</v>
      </c>
      <c r="L12" s="49">
        <v>2.6808346343019256</v>
      </c>
    </row>
    <row r="13" spans="1:15" x14ac:dyDescent="0.4">
      <c r="B13" s="30">
        <v>2014</v>
      </c>
      <c r="C13" s="48">
        <v>302498</v>
      </c>
      <c r="D13" s="18">
        <v>-0.71909389574287219</v>
      </c>
      <c r="E13" s="48">
        <v>631154</v>
      </c>
      <c r="F13" s="18">
        <v>0.80432123018344781</v>
      </c>
      <c r="G13" s="48">
        <v>529978</v>
      </c>
      <c r="H13" s="18">
        <v>-1.5688350280911918</v>
      </c>
      <c r="I13" s="48">
        <v>2109</v>
      </c>
      <c r="J13" s="18">
        <v>3.9428289797930014</v>
      </c>
      <c r="K13" s="48">
        <v>1465740</v>
      </c>
      <c r="L13" s="49">
        <v>-0.37525632773518769</v>
      </c>
    </row>
    <row r="14" spans="1:15" x14ac:dyDescent="0.4">
      <c r="B14" s="30">
        <v>2015</v>
      </c>
      <c r="C14" s="48">
        <v>318516</v>
      </c>
      <c r="D14" s="18">
        <v>5.2952416214322078</v>
      </c>
      <c r="E14" s="48">
        <v>650766</v>
      </c>
      <c r="F14" s="18">
        <v>3.1073240445279602</v>
      </c>
      <c r="G14" s="48">
        <v>505671</v>
      </c>
      <c r="H14" s="18">
        <v>-4.5864167946594012</v>
      </c>
      <c r="I14" s="48">
        <v>1499</v>
      </c>
      <c r="J14" s="18">
        <v>-28.923660502607873</v>
      </c>
      <c r="K14" s="48">
        <v>1476451</v>
      </c>
      <c r="L14" s="49">
        <v>0.73075716020576642</v>
      </c>
    </row>
    <row r="15" spans="1:15" x14ac:dyDescent="0.4">
      <c r="B15" s="30">
        <v>2016</v>
      </c>
      <c r="C15" s="48">
        <v>276331</v>
      </c>
      <c r="D15" s="18">
        <v>-13.244232628816135</v>
      </c>
      <c r="E15" s="48">
        <v>579023</v>
      </c>
      <c r="F15" s="18">
        <v>-11.024392792493769</v>
      </c>
      <c r="G15" s="48">
        <v>501757</v>
      </c>
      <c r="H15" s="18">
        <v>-0.77402105321444181</v>
      </c>
      <c r="I15" s="48">
        <v>2685</v>
      </c>
      <c r="J15" s="18">
        <v>79.119412941961315</v>
      </c>
      <c r="K15" s="48">
        <v>1359795</v>
      </c>
      <c r="L15" s="49">
        <v>-7.9011088075391607</v>
      </c>
    </row>
    <row r="16" spans="1:15" x14ac:dyDescent="0.4">
      <c r="B16" s="30">
        <v>2017</v>
      </c>
      <c r="C16" s="48">
        <v>274307</v>
      </c>
      <c r="D16" s="18">
        <v>-0.73245491819593167</v>
      </c>
      <c r="E16" s="48">
        <v>616956</v>
      </c>
      <c r="F16" s="18">
        <v>6.5512078103978606</v>
      </c>
      <c r="G16" s="48">
        <v>529526</v>
      </c>
      <c r="H16" s="18">
        <v>5.5343522860667616</v>
      </c>
      <c r="I16" s="48">
        <v>2181</v>
      </c>
      <c r="J16" s="18">
        <v>-18.770949720670391</v>
      </c>
      <c r="K16" s="48">
        <v>1422969</v>
      </c>
      <c r="L16" s="49">
        <v>4.6458473519905574</v>
      </c>
    </row>
    <row r="17" spans="2:12" x14ac:dyDescent="0.4">
      <c r="B17" s="30">
        <v>2018</v>
      </c>
      <c r="C17" s="50">
        <v>282779</v>
      </c>
      <c r="D17" s="51">
        <v>3.0885103187304734</v>
      </c>
      <c r="E17" s="50">
        <v>644585</v>
      </c>
      <c r="F17" s="51">
        <v>4.478277219120975</v>
      </c>
      <c r="G17" s="50">
        <v>549298</v>
      </c>
      <c r="H17" s="51">
        <v>3.7339054172977346</v>
      </c>
      <c r="I17" s="50">
        <v>2755</v>
      </c>
      <c r="J17" s="51">
        <v>26.318202659330581</v>
      </c>
      <c r="K17" s="50">
        <v>1479417</v>
      </c>
      <c r="L17" s="49">
        <v>3.9669170586288245</v>
      </c>
    </row>
    <row r="18" spans="2:12" x14ac:dyDescent="0.4">
      <c r="B18" s="30">
        <v>2019</v>
      </c>
      <c r="C18" s="50">
        <v>297855</v>
      </c>
      <c r="D18" s="51">
        <v>5.3313718486874908</v>
      </c>
      <c r="E18" s="50">
        <v>678502</v>
      </c>
      <c r="F18" s="51">
        <v>5.261835134233654</v>
      </c>
      <c r="G18" s="50">
        <v>558928</v>
      </c>
      <c r="H18" s="51">
        <v>1.7531467436619099</v>
      </c>
      <c r="I18" s="50">
        <v>3123</v>
      </c>
      <c r="J18" s="51">
        <v>13.357531760435601</v>
      </c>
      <c r="K18" s="50">
        <v>1538407.9745588391</v>
      </c>
      <c r="L18" s="49">
        <v>3.9874473903462722</v>
      </c>
    </row>
    <row r="19" spans="2:12" x14ac:dyDescent="0.4">
      <c r="B19" s="30">
        <v>2020</v>
      </c>
      <c r="C19" s="52">
        <v>305840</v>
      </c>
      <c r="D19" s="21">
        <v>2.6808346343019256</v>
      </c>
      <c r="E19" s="52">
        <v>727876</v>
      </c>
      <c r="F19" s="21">
        <v>7.2769129641474901</v>
      </c>
      <c r="G19" s="52">
        <v>590260</v>
      </c>
      <c r="H19" s="21">
        <v>5.6057309707153697</v>
      </c>
      <c r="I19" s="52">
        <v>3272</v>
      </c>
      <c r="J19" s="21">
        <v>4.7710534742235033</v>
      </c>
      <c r="K19" s="52">
        <v>1627247.4869994633</v>
      </c>
      <c r="L19" s="53">
        <v>5.7747693661104567</v>
      </c>
    </row>
    <row r="20" spans="2:12" x14ac:dyDescent="0.4">
      <c r="B20" s="54"/>
      <c r="C20" s="55"/>
      <c r="D20" s="56"/>
      <c r="E20" s="55"/>
      <c r="F20" s="56"/>
      <c r="G20" s="55"/>
      <c r="H20" s="56"/>
      <c r="I20" s="55"/>
      <c r="J20" s="56"/>
      <c r="K20" s="55"/>
      <c r="L20" s="56"/>
    </row>
    <row r="21" spans="2:12" x14ac:dyDescent="0.4">
      <c r="B21" s="244" t="s">
        <v>477</v>
      </c>
    </row>
    <row r="22" spans="2:12" x14ac:dyDescent="0.4">
      <c r="B22" s="244" t="s">
        <v>478</v>
      </c>
    </row>
    <row r="26" spans="2:12" x14ac:dyDescent="0.4">
      <c r="B26" s="58"/>
      <c r="C26" s="58"/>
      <c r="D26" s="58"/>
      <c r="F26" s="58"/>
      <c r="G26" s="58"/>
      <c r="H26" s="58"/>
      <c r="I26" s="58"/>
      <c r="J26" s="58"/>
      <c r="K26" s="58"/>
      <c r="L26" s="58"/>
    </row>
    <row r="27" spans="2:12" x14ac:dyDescent="0.4">
      <c r="B27" s="59"/>
      <c r="C27" s="60"/>
      <c r="D27" s="61"/>
      <c r="F27" s="61"/>
      <c r="G27" s="58"/>
      <c r="H27" s="61"/>
      <c r="I27" s="60"/>
      <c r="J27" s="61"/>
      <c r="K27" s="60"/>
      <c r="L27" s="61"/>
    </row>
    <row r="28" spans="2:12" x14ac:dyDescent="0.4">
      <c r="B28" s="59"/>
      <c r="C28" s="60"/>
      <c r="D28" s="61"/>
      <c r="F28" s="61"/>
      <c r="G28" s="58"/>
      <c r="H28" s="61"/>
      <c r="I28" s="60"/>
      <c r="J28" s="61"/>
      <c r="K28" s="60"/>
      <c r="L28" s="61"/>
    </row>
    <row r="29" spans="2:12" x14ac:dyDescent="0.4">
      <c r="B29" s="59"/>
      <c r="C29" s="60"/>
      <c r="D29" s="61"/>
      <c r="F29" s="61"/>
      <c r="G29" s="58"/>
      <c r="H29" s="61"/>
      <c r="I29" s="60"/>
      <c r="J29" s="61"/>
      <c r="K29" s="60"/>
      <c r="L29" s="61"/>
    </row>
    <row r="30" spans="2:12" x14ac:dyDescent="0.4">
      <c r="B30" s="59"/>
      <c r="C30" s="60"/>
      <c r="D30" s="61"/>
      <c r="F30" s="61"/>
      <c r="G30" s="58"/>
      <c r="H30" s="61"/>
      <c r="I30" s="60"/>
      <c r="J30" s="61"/>
      <c r="K30" s="60"/>
      <c r="L30" s="61"/>
    </row>
    <row r="31" spans="2:12" x14ac:dyDescent="0.4">
      <c r="B31" s="59"/>
      <c r="C31" s="60"/>
      <c r="D31" s="61"/>
      <c r="F31" s="61"/>
      <c r="G31" s="58"/>
      <c r="H31" s="61"/>
      <c r="I31" s="60"/>
      <c r="J31" s="61"/>
      <c r="K31" s="60"/>
      <c r="L31" s="61"/>
    </row>
    <row r="32" spans="2:12" x14ac:dyDescent="0.4">
      <c r="B32" s="59"/>
      <c r="C32" s="60"/>
      <c r="D32" s="61"/>
      <c r="F32" s="61"/>
      <c r="G32" s="58"/>
      <c r="H32" s="61"/>
      <c r="I32" s="60"/>
      <c r="J32" s="61"/>
      <c r="K32" s="60"/>
      <c r="L32" s="61"/>
    </row>
    <row r="33" spans="2:12" x14ac:dyDescent="0.4">
      <c r="B33" s="59"/>
      <c r="C33" s="60"/>
      <c r="D33" s="61"/>
      <c r="F33" s="61"/>
      <c r="G33" s="58"/>
      <c r="H33" s="61"/>
      <c r="I33" s="60"/>
      <c r="J33" s="61"/>
      <c r="K33" s="60"/>
      <c r="L33" s="61"/>
    </row>
    <row r="34" spans="2:12" x14ac:dyDescent="0.4">
      <c r="B34" s="59"/>
      <c r="C34" s="60"/>
      <c r="D34" s="61"/>
      <c r="F34" s="61"/>
      <c r="G34" s="58"/>
      <c r="H34" s="61"/>
      <c r="I34" s="60"/>
      <c r="J34" s="61"/>
      <c r="K34" s="60"/>
      <c r="L34" s="61"/>
    </row>
    <row r="35" spans="2:12" x14ac:dyDescent="0.4">
      <c r="B35" s="59"/>
      <c r="C35" s="60"/>
      <c r="D35" s="61"/>
      <c r="F35" s="61"/>
      <c r="G35" s="58"/>
      <c r="H35" s="61"/>
      <c r="I35" s="60"/>
      <c r="J35" s="61"/>
      <c r="K35" s="60"/>
      <c r="L35" s="61"/>
    </row>
    <row r="36" spans="2:12" x14ac:dyDescent="0.4">
      <c r="B36" s="59"/>
      <c r="C36" s="60"/>
      <c r="D36" s="61"/>
      <c r="F36" s="61"/>
      <c r="G36" s="58"/>
      <c r="H36" s="61"/>
      <c r="I36" s="60"/>
      <c r="J36" s="61"/>
      <c r="K36" s="60"/>
      <c r="L36" s="61"/>
    </row>
    <row r="37" spans="2:12" x14ac:dyDescent="0.4">
      <c r="B37" s="59"/>
      <c r="C37" s="60"/>
      <c r="D37" s="61"/>
      <c r="E37" s="60"/>
      <c r="F37" s="61"/>
      <c r="G37" s="58"/>
      <c r="H37" s="61"/>
      <c r="I37" s="60"/>
      <c r="J37" s="61"/>
      <c r="K37" s="60"/>
      <c r="L37" s="61"/>
    </row>
  </sheetData>
  <pageMargins left="0.70000000000000007" right="0.70000000000000007" top="0.75" bottom="0.75" header="0.30000000000000004" footer="0.30000000000000004"/>
  <pageSetup paperSize="9" scale="5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8B50-9342-4B08-8ECF-66CD97A200A4}">
  <sheetPr codeName="Hoja40"/>
  <dimension ref="A2:G37"/>
  <sheetViews>
    <sheetView showGridLines="0" zoomScale="90" zoomScaleNormal="90" workbookViewId="0">
      <selection activeCell="K9" sqref="K9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16384" width="11.42578125" style="11"/>
  </cols>
  <sheetData>
    <row r="2" spans="1:7" x14ac:dyDescent="0.4">
      <c r="A2" s="10" t="s">
        <v>165</v>
      </c>
    </row>
    <row r="3" spans="1:7" x14ac:dyDescent="0.4">
      <c r="B3" s="45" t="s">
        <v>646</v>
      </c>
    </row>
    <row r="4" spans="1:7" x14ac:dyDescent="0.4">
      <c r="B4" s="13" t="s">
        <v>166</v>
      </c>
    </row>
    <row r="5" spans="1:7" ht="20.25" thickBot="1" x14ac:dyDescent="0.45">
      <c r="B5" s="13"/>
      <c r="G5" s="14"/>
    </row>
    <row r="6" spans="1:7" ht="20.25" thickTop="1" x14ac:dyDescent="0.4">
      <c r="B6" s="78"/>
      <c r="C6" s="25">
        <v>2019</v>
      </c>
    </row>
    <row r="7" spans="1:7" x14ac:dyDescent="0.4">
      <c r="A7" s="15"/>
      <c r="B7" s="81" t="s">
        <v>84</v>
      </c>
      <c r="C7" s="56">
        <v>9.56</v>
      </c>
    </row>
    <row r="8" spans="1:7" x14ac:dyDescent="0.4">
      <c r="A8" s="15"/>
      <c r="B8" s="17" t="s">
        <v>78</v>
      </c>
      <c r="C8" s="19">
        <v>6.25</v>
      </c>
    </row>
    <row r="9" spans="1:7" x14ac:dyDescent="0.4">
      <c r="A9" s="15"/>
      <c r="B9" s="17" t="s">
        <v>52</v>
      </c>
      <c r="C9" s="18">
        <v>3.6688055780113178</v>
      </c>
    </row>
    <row r="10" spans="1:7" x14ac:dyDescent="0.4">
      <c r="A10" s="15"/>
      <c r="B10" s="17" t="s">
        <v>106</v>
      </c>
      <c r="C10" s="19">
        <v>2.9131999999999998</v>
      </c>
    </row>
    <row r="11" spans="1:7" x14ac:dyDescent="0.4">
      <c r="A11" s="15"/>
      <c r="B11" s="17" t="s">
        <v>105</v>
      </c>
      <c r="C11" s="19">
        <v>1.71</v>
      </c>
    </row>
    <row r="12" spans="1:7" x14ac:dyDescent="0.4">
      <c r="A12" s="15"/>
      <c r="B12" s="82" t="s">
        <v>104</v>
      </c>
      <c r="C12" s="19">
        <v>1.68</v>
      </c>
    </row>
    <row r="13" spans="1:7" x14ac:dyDescent="0.4">
      <c r="A13" s="15"/>
      <c r="B13" s="17" t="s">
        <v>108</v>
      </c>
      <c r="C13" s="19">
        <v>1.41</v>
      </c>
    </row>
    <row r="14" spans="1:7" x14ac:dyDescent="0.4">
      <c r="A14" s="15"/>
      <c r="B14" s="17" t="s">
        <v>109</v>
      </c>
      <c r="C14" s="19">
        <v>1.0129999999999999</v>
      </c>
    </row>
    <row r="15" spans="1:7" x14ac:dyDescent="0.4">
      <c r="A15" s="15"/>
      <c r="B15" s="17" t="s">
        <v>107</v>
      </c>
      <c r="C15" s="19">
        <v>0.73</v>
      </c>
    </row>
    <row r="16" spans="1:7" x14ac:dyDescent="0.4">
      <c r="A16" s="15"/>
      <c r="B16" s="17" t="s">
        <v>110</v>
      </c>
      <c r="C16" s="67">
        <v>0.17369999999999999</v>
      </c>
    </row>
    <row r="17" spans="1:2" x14ac:dyDescent="0.4">
      <c r="A17" s="15"/>
    </row>
    <row r="18" spans="1:2" x14ac:dyDescent="0.4">
      <c r="A18" s="15"/>
      <c r="B18" s="244" t="s">
        <v>515</v>
      </c>
    </row>
    <row r="19" spans="1:2" x14ac:dyDescent="0.4">
      <c r="A19" s="15"/>
      <c r="B19" s="244" t="s">
        <v>476</v>
      </c>
    </row>
    <row r="20" spans="1:2" x14ac:dyDescent="0.4">
      <c r="A20" s="15"/>
      <c r="B20" s="244" t="s">
        <v>516</v>
      </c>
    </row>
    <row r="21" spans="1:2" x14ac:dyDescent="0.4">
      <c r="A21" s="15"/>
      <c r="B21" s="244" t="s">
        <v>517</v>
      </c>
    </row>
    <row r="22" spans="1:2" x14ac:dyDescent="0.4">
      <c r="A22" s="15"/>
      <c r="B22" s="246" t="s">
        <v>518</v>
      </c>
    </row>
    <row r="23" spans="1:2" x14ac:dyDescent="0.4">
      <c r="A23" s="15"/>
    </row>
    <row r="24" spans="1:2" x14ac:dyDescent="0.4">
      <c r="A24" s="15"/>
    </row>
    <row r="25" spans="1:2" x14ac:dyDescent="0.4">
      <c r="A25" s="20"/>
    </row>
    <row r="37" ht="15" customHeight="1" x14ac:dyDescent="0.4"/>
  </sheetData>
  <sortState xmlns:xlrd2="http://schemas.microsoft.com/office/spreadsheetml/2017/richdata2" ref="B7:C16">
    <sortCondition descending="1" ref="C7:C16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6238-DD9A-4222-9E7E-4604796C1081}">
  <dimension ref="A2:P12"/>
  <sheetViews>
    <sheetView showGridLines="0" tabSelected="1" zoomScaleNormal="100" workbookViewId="0">
      <selection activeCell="G18" sqref="G18"/>
    </sheetView>
  </sheetViews>
  <sheetFormatPr baseColWidth="10" defaultRowHeight="19.5" x14ac:dyDescent="0.4"/>
  <cols>
    <col min="1" max="1" width="9" style="11" bestFit="1" customWidth="1"/>
    <col min="2" max="2" width="12.42578125" style="11" customWidth="1"/>
    <col min="3" max="9" width="16.28515625" style="11" customWidth="1"/>
    <col min="10" max="16384" width="11.42578125" style="11"/>
  </cols>
  <sheetData>
    <row r="2" spans="1:16" x14ac:dyDescent="0.4">
      <c r="A2" s="10" t="s">
        <v>167</v>
      </c>
    </row>
    <row r="3" spans="1:16" x14ac:dyDescent="0.4">
      <c r="B3" s="117" t="s">
        <v>445</v>
      </c>
      <c r="C3" s="118"/>
      <c r="P3" s="14"/>
    </row>
    <row r="4" spans="1:16" x14ac:dyDescent="0.4">
      <c r="B4" s="13" t="s">
        <v>225</v>
      </c>
      <c r="C4" s="13"/>
      <c r="P4" s="14"/>
    </row>
    <row r="5" spans="1:16" ht="20.25" thickBot="1" x14ac:dyDescent="0.45">
      <c r="B5" s="13"/>
      <c r="C5" s="13"/>
    </row>
    <row r="6" spans="1:16" ht="110.1" customHeight="1" thickTop="1" x14ac:dyDescent="0.4">
      <c r="B6" s="119" t="s">
        <v>349</v>
      </c>
      <c r="C6" s="120" t="s">
        <v>347</v>
      </c>
      <c r="D6" s="120" t="s">
        <v>205</v>
      </c>
      <c r="E6" s="121" t="s">
        <v>344</v>
      </c>
      <c r="F6" s="121" t="s">
        <v>345</v>
      </c>
      <c r="G6" s="121" t="s">
        <v>346</v>
      </c>
      <c r="H6" s="120" t="s">
        <v>348</v>
      </c>
      <c r="I6" s="121" t="s">
        <v>350</v>
      </c>
    </row>
    <row r="7" spans="1:16" x14ac:dyDescent="0.4">
      <c r="A7" s="15"/>
      <c r="B7" s="122">
        <v>2018</v>
      </c>
      <c r="C7" s="123">
        <v>3830</v>
      </c>
      <c r="D7" s="123">
        <v>2327</v>
      </c>
      <c r="E7" s="124">
        <v>9.99</v>
      </c>
      <c r="F7" s="125">
        <v>698022</v>
      </c>
      <c r="G7" s="124">
        <v>0.57999999999999996</v>
      </c>
      <c r="H7" s="123">
        <v>660</v>
      </c>
      <c r="I7" s="126">
        <v>6.55</v>
      </c>
    </row>
    <row r="8" spans="1:16" x14ac:dyDescent="0.4">
      <c r="B8" s="122">
        <v>2019</v>
      </c>
      <c r="C8" s="123">
        <v>4214</v>
      </c>
      <c r="D8" s="123">
        <v>3261</v>
      </c>
      <c r="E8" s="124">
        <v>13.3</v>
      </c>
      <c r="F8" s="125">
        <v>868237</v>
      </c>
      <c r="G8" s="124">
        <v>0.75</v>
      </c>
      <c r="H8" s="123">
        <v>667</v>
      </c>
      <c r="I8" s="126">
        <v>4.66</v>
      </c>
    </row>
    <row r="9" spans="1:16" x14ac:dyDescent="0.4">
      <c r="B9" s="122">
        <v>2020</v>
      </c>
      <c r="C9" s="123">
        <v>4961</v>
      </c>
      <c r="D9" s="123">
        <v>2357</v>
      </c>
      <c r="E9" s="124">
        <v>9.42</v>
      </c>
      <c r="F9" s="125">
        <v>732228</v>
      </c>
      <c r="G9" s="124">
        <v>0.7</v>
      </c>
      <c r="H9" s="123">
        <v>725</v>
      </c>
      <c r="I9" s="126">
        <v>6.9</v>
      </c>
    </row>
    <row r="11" spans="1:16" x14ac:dyDescent="0.4">
      <c r="B11" s="244" t="s">
        <v>519</v>
      </c>
    </row>
    <row r="12" spans="1:16" x14ac:dyDescent="0.4">
      <c r="B12" s="244" t="s">
        <v>520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ECCF-30A0-4CD6-941D-9598164D321F}">
  <dimension ref="A2:N43"/>
  <sheetViews>
    <sheetView showGridLines="0" zoomScale="80" zoomScaleNormal="80" workbookViewId="0"/>
  </sheetViews>
  <sheetFormatPr baseColWidth="10" defaultRowHeight="19.5" x14ac:dyDescent="0.4"/>
  <cols>
    <col min="1" max="1" width="9" style="11" bestFit="1" customWidth="1"/>
    <col min="2" max="2" width="78.7109375" style="11" customWidth="1"/>
    <col min="3" max="3" width="20.42578125" style="11" customWidth="1"/>
    <col min="4" max="4" width="18" style="11" customWidth="1"/>
    <col min="5" max="5" width="15.5703125" style="11" customWidth="1"/>
    <col min="6" max="6" width="15.7109375" style="11" customWidth="1"/>
    <col min="7" max="16384" width="11.42578125" style="11"/>
  </cols>
  <sheetData>
    <row r="2" spans="1:8" x14ac:dyDescent="0.4">
      <c r="A2" s="10" t="s">
        <v>168</v>
      </c>
    </row>
    <row r="3" spans="1:8" x14ac:dyDescent="0.4">
      <c r="B3" s="45" t="s">
        <v>446</v>
      </c>
    </row>
    <row r="4" spans="1:8" ht="20.25" thickBot="1" x14ac:dyDescent="0.45">
      <c r="H4" s="14"/>
    </row>
    <row r="5" spans="1:8" ht="55.15" customHeight="1" thickTop="1" x14ac:dyDescent="0.4">
      <c r="B5" s="28" t="s">
        <v>204</v>
      </c>
      <c r="C5" s="16" t="s">
        <v>209</v>
      </c>
      <c r="D5" s="16" t="s">
        <v>206</v>
      </c>
      <c r="E5" s="16" t="s">
        <v>210</v>
      </c>
      <c r="F5" s="16" t="s">
        <v>207</v>
      </c>
    </row>
    <row r="6" spans="1:8" x14ac:dyDescent="0.4">
      <c r="A6" s="15"/>
      <c r="B6" s="127" t="s">
        <v>171</v>
      </c>
      <c r="C6" s="128">
        <v>598.86784514199996</v>
      </c>
      <c r="D6" s="129">
        <f>C6/$C$40*100</f>
        <v>14.212672857315622</v>
      </c>
      <c r="E6" s="130">
        <v>57343.26397077</v>
      </c>
      <c r="F6" s="131">
        <f>E6/$E$40*100</f>
        <v>4.6732756195136718</v>
      </c>
    </row>
    <row r="7" spans="1:8" x14ac:dyDescent="0.4">
      <c r="A7" s="15"/>
      <c r="B7" s="132" t="s">
        <v>172</v>
      </c>
      <c r="C7" s="133">
        <v>860.97905934300002</v>
      </c>
      <c r="D7" s="134">
        <f t="shared" ref="D7:D40" si="0">C7/$C$40*100</f>
        <v>20.433245509349184</v>
      </c>
      <c r="E7" s="135">
        <v>536962.66518624802</v>
      </c>
      <c r="F7" s="135">
        <f t="shared" ref="F7:F40" si="1">E7/$E$40*100</f>
        <v>43.760580721095636</v>
      </c>
    </row>
    <row r="8" spans="1:8" x14ac:dyDescent="0.4">
      <c r="A8" s="15"/>
      <c r="B8" s="17" t="s">
        <v>173</v>
      </c>
      <c r="C8" s="19">
        <v>11.496296296000001</v>
      </c>
      <c r="D8" s="136">
        <f t="shared" si="0"/>
        <v>0.27283665277950353</v>
      </c>
      <c r="E8" s="137">
        <v>28476.241444444</v>
      </c>
      <c r="F8" s="137">
        <f t="shared" si="1"/>
        <v>2.3207141634898809</v>
      </c>
    </row>
    <row r="9" spans="1:8" x14ac:dyDescent="0.4">
      <c r="A9" s="15"/>
      <c r="B9" s="17" t="s">
        <v>174</v>
      </c>
      <c r="C9" s="19">
        <v>243.38859295200001</v>
      </c>
      <c r="D9" s="136">
        <f t="shared" si="0"/>
        <v>5.7762367388566442</v>
      </c>
      <c r="E9" s="137">
        <v>85637.090184198998</v>
      </c>
      <c r="F9" s="137">
        <f t="shared" si="1"/>
        <v>6.9791235791515209</v>
      </c>
    </row>
    <row r="10" spans="1:8" x14ac:dyDescent="0.4">
      <c r="A10" s="15"/>
      <c r="B10" s="17" t="s">
        <v>175</v>
      </c>
      <c r="C10" s="19">
        <v>45.761862661000002</v>
      </c>
      <c r="D10" s="136">
        <f t="shared" si="0"/>
        <v>1.0860465937822752</v>
      </c>
      <c r="E10" s="137">
        <v>4454.7443496599999</v>
      </c>
      <c r="F10" s="137">
        <f t="shared" si="1"/>
        <v>0.36304609676638228</v>
      </c>
    </row>
    <row r="11" spans="1:8" x14ac:dyDescent="0.4">
      <c r="A11" s="15"/>
      <c r="B11" s="17" t="s">
        <v>176</v>
      </c>
      <c r="C11" s="19">
        <v>68.990661966000005</v>
      </c>
      <c r="D11" s="136">
        <f t="shared" si="0"/>
        <v>1.6373256916138241</v>
      </c>
      <c r="E11" s="137">
        <v>20834.698414924002</v>
      </c>
      <c r="F11" s="137">
        <f t="shared" si="1"/>
        <v>1.6979551110312752</v>
      </c>
    </row>
    <row r="12" spans="1:8" x14ac:dyDescent="0.4">
      <c r="A12" s="138"/>
      <c r="B12" s="17" t="s">
        <v>211</v>
      </c>
      <c r="C12" s="19">
        <v>67.338542732999997</v>
      </c>
      <c r="D12" s="136">
        <f t="shared" si="0"/>
        <v>1.5981166568152689</v>
      </c>
      <c r="E12" s="138">
        <v>73897.161445093996</v>
      </c>
      <c r="F12" s="137">
        <f t="shared" si="1"/>
        <v>6.0223604137472382</v>
      </c>
    </row>
    <row r="13" spans="1:8" x14ac:dyDescent="0.4">
      <c r="A13" s="15"/>
      <c r="B13" s="17" t="s">
        <v>177</v>
      </c>
      <c r="C13" s="19">
        <v>33.849102166999998</v>
      </c>
      <c r="D13" s="136">
        <f t="shared" si="0"/>
        <v>0.80332617540912055</v>
      </c>
      <c r="E13" s="137">
        <v>35855.403227661001</v>
      </c>
      <c r="F13" s="137">
        <f t="shared" si="1"/>
        <v>2.922090061302975</v>
      </c>
    </row>
    <row r="14" spans="1:8" x14ac:dyDescent="0.4">
      <c r="A14" s="15"/>
      <c r="B14" s="17" t="s">
        <v>178</v>
      </c>
      <c r="C14" s="19">
        <v>33.101832917999999</v>
      </c>
      <c r="D14" s="136">
        <f t="shared" si="0"/>
        <v>0.78559155589577778</v>
      </c>
      <c r="E14" s="137">
        <v>20051.676336506</v>
      </c>
      <c r="F14" s="137">
        <f t="shared" si="1"/>
        <v>1.6341415480210313</v>
      </c>
    </row>
    <row r="15" spans="1:8" x14ac:dyDescent="0.4">
      <c r="A15" s="15"/>
      <c r="B15" s="17" t="s">
        <v>179</v>
      </c>
      <c r="C15" s="19">
        <v>4.2778473100000003</v>
      </c>
      <c r="D15" s="136">
        <f t="shared" si="0"/>
        <v>0.10152430931762785</v>
      </c>
      <c r="E15" s="137">
        <v>17157.568056651999</v>
      </c>
      <c r="F15" s="137">
        <f t="shared" si="1"/>
        <v>1.398281837081512</v>
      </c>
    </row>
    <row r="16" spans="1:8" x14ac:dyDescent="0.4">
      <c r="A16" s="15"/>
      <c r="B16" s="17" t="s">
        <v>180</v>
      </c>
      <c r="C16" s="19">
        <v>89.151423476999994</v>
      </c>
      <c r="D16" s="136">
        <f t="shared" si="0"/>
        <v>2.1157923687523521</v>
      </c>
      <c r="E16" s="137">
        <v>8650.5678587330003</v>
      </c>
      <c r="F16" s="137">
        <f t="shared" si="1"/>
        <v>0.70499104986023131</v>
      </c>
    </row>
    <row r="17" spans="1:6" x14ac:dyDescent="0.4">
      <c r="A17" s="15"/>
      <c r="B17" s="17" t="s">
        <v>181</v>
      </c>
      <c r="C17" s="19">
        <v>14.977079892000001</v>
      </c>
      <c r="D17" s="136">
        <f t="shared" si="0"/>
        <v>0.35544459197404882</v>
      </c>
      <c r="E17" s="137">
        <v>37473.049126434998</v>
      </c>
      <c r="F17" s="137">
        <f t="shared" si="1"/>
        <v>3.0539225489618613</v>
      </c>
    </row>
    <row r="18" spans="1:6" x14ac:dyDescent="0.4">
      <c r="A18" s="15"/>
      <c r="B18" s="17" t="s">
        <v>182</v>
      </c>
      <c r="C18" s="19">
        <v>16.457983192</v>
      </c>
      <c r="D18" s="136">
        <f t="shared" si="0"/>
        <v>0.39059023271424992</v>
      </c>
      <c r="E18" s="137">
        <v>55197.840886928003</v>
      </c>
      <c r="F18" s="137">
        <f t="shared" si="1"/>
        <v>4.4984311356633748</v>
      </c>
    </row>
    <row r="19" spans="1:6" x14ac:dyDescent="0.4">
      <c r="A19" s="15"/>
      <c r="B19" s="17" t="s">
        <v>183</v>
      </c>
      <c r="C19" s="19">
        <v>47.506168836000001</v>
      </c>
      <c r="D19" s="136">
        <f t="shared" si="0"/>
        <v>1.1274434616044107</v>
      </c>
      <c r="E19" s="137">
        <v>12399.246176619001</v>
      </c>
      <c r="F19" s="137">
        <f t="shared" si="1"/>
        <v>1.0104952324841234</v>
      </c>
    </row>
    <row r="20" spans="1:6" x14ac:dyDescent="0.4">
      <c r="A20" s="15"/>
      <c r="B20" s="17" t="s">
        <v>184</v>
      </c>
      <c r="C20" s="19">
        <v>25.113703702999999</v>
      </c>
      <c r="D20" s="136">
        <f t="shared" si="0"/>
        <v>0.59601272277636008</v>
      </c>
      <c r="E20" s="137">
        <v>10411.754185526001</v>
      </c>
      <c r="F20" s="137">
        <f t="shared" si="1"/>
        <v>0.84852158078044493</v>
      </c>
    </row>
    <row r="21" spans="1:6" x14ac:dyDescent="0.4">
      <c r="A21" s="15"/>
      <c r="B21" s="17" t="s">
        <v>185</v>
      </c>
      <c r="C21" s="19">
        <v>22.630681589999998</v>
      </c>
      <c r="D21" s="136">
        <f t="shared" si="0"/>
        <v>0.53708422749008911</v>
      </c>
      <c r="E21" s="137">
        <v>82520.328714659001</v>
      </c>
      <c r="F21" s="137">
        <f t="shared" si="1"/>
        <v>6.725118411345492</v>
      </c>
    </row>
    <row r="22" spans="1:6" x14ac:dyDescent="0.4">
      <c r="A22" s="15"/>
      <c r="B22" s="17" t="s">
        <v>186</v>
      </c>
      <c r="C22" s="19">
        <v>17.103143839000001</v>
      </c>
      <c r="D22" s="136">
        <f t="shared" si="0"/>
        <v>0.40590155271683065</v>
      </c>
      <c r="E22" s="137">
        <v>1312.8078501279999</v>
      </c>
      <c r="F22" s="137">
        <f t="shared" si="1"/>
        <v>0.10698925199368904</v>
      </c>
    </row>
    <row r="23" spans="1:6" x14ac:dyDescent="0.4">
      <c r="A23" s="15"/>
      <c r="B23" s="17" t="s">
        <v>187</v>
      </c>
      <c r="C23" s="19">
        <v>24.203280927000002</v>
      </c>
      <c r="D23" s="136">
        <f t="shared" si="0"/>
        <v>0.57440605081675777</v>
      </c>
      <c r="E23" s="137">
        <v>970.30031839799994</v>
      </c>
      <c r="F23" s="137">
        <f t="shared" si="1"/>
        <v>7.907608509845411E-2</v>
      </c>
    </row>
    <row r="24" spans="1:6" x14ac:dyDescent="0.4">
      <c r="A24" s="20"/>
      <c r="B24" s="17" t="s">
        <v>188</v>
      </c>
      <c r="C24" s="19">
        <v>59.304318936000001</v>
      </c>
      <c r="D24" s="136">
        <f t="shared" si="0"/>
        <v>1.4074438808171763</v>
      </c>
      <c r="E24" s="137">
        <v>22527.822961899001</v>
      </c>
      <c r="F24" s="137">
        <f t="shared" si="1"/>
        <v>1.8359388447477871</v>
      </c>
    </row>
    <row r="25" spans="1:6" x14ac:dyDescent="0.4">
      <c r="B25" s="17" t="s">
        <v>189</v>
      </c>
      <c r="C25" s="19">
        <v>17.785858586</v>
      </c>
      <c r="D25" s="136">
        <f t="shared" si="0"/>
        <v>0.42210412801401531</v>
      </c>
      <c r="E25" s="137">
        <v>13439.929848594</v>
      </c>
      <c r="F25" s="137">
        <f t="shared" si="1"/>
        <v>1.0953073149345709</v>
      </c>
    </row>
    <row r="26" spans="1:6" x14ac:dyDescent="0.4">
      <c r="B26" s="17" t="s">
        <v>190</v>
      </c>
      <c r="C26" s="19">
        <v>18.540677362</v>
      </c>
      <c r="D26" s="136">
        <f t="shared" si="0"/>
        <v>0.44001791720285316</v>
      </c>
      <c r="E26" s="137">
        <v>5694.4337991880002</v>
      </c>
      <c r="F26" s="137">
        <f t="shared" si="1"/>
        <v>0.46407645463370994</v>
      </c>
    </row>
    <row r="27" spans="1:6" x14ac:dyDescent="0.4">
      <c r="B27" s="127" t="s">
        <v>191</v>
      </c>
      <c r="C27" s="133">
        <v>312.19596050299998</v>
      </c>
      <c r="D27" s="134">
        <f t="shared" si="0"/>
        <v>7.4092123829965537</v>
      </c>
      <c r="E27" s="135">
        <v>40026.454583282</v>
      </c>
      <c r="F27" s="135">
        <f t="shared" si="1"/>
        <v>3.2620161704602615</v>
      </c>
    </row>
    <row r="28" spans="1:6" x14ac:dyDescent="0.4">
      <c r="B28" s="127" t="s">
        <v>192</v>
      </c>
      <c r="C28" s="139">
        <v>2441.575862145</v>
      </c>
      <c r="D28" s="129">
        <f t="shared" si="0"/>
        <v>57.944869250338641</v>
      </c>
      <c r="E28" s="130">
        <v>592714.09584947606</v>
      </c>
      <c r="F28" s="130">
        <f t="shared" si="1"/>
        <v>48.304127488930106</v>
      </c>
    </row>
    <row r="29" spans="1:6" x14ac:dyDescent="0.4">
      <c r="B29" s="80" t="s">
        <v>193</v>
      </c>
      <c r="C29" s="75">
        <v>748.38196120600003</v>
      </c>
      <c r="D29" s="140">
        <f t="shared" si="0"/>
        <v>17.761027033293271</v>
      </c>
      <c r="E29" s="141">
        <v>90406.388252473</v>
      </c>
      <c r="F29" s="141">
        <f t="shared" si="1"/>
        <v>7.3678047047327162</v>
      </c>
    </row>
    <row r="30" spans="1:6" x14ac:dyDescent="0.4">
      <c r="B30" s="17" t="s">
        <v>194</v>
      </c>
      <c r="C30" s="19">
        <v>220.82623787399999</v>
      </c>
      <c r="D30" s="136">
        <f t="shared" si="0"/>
        <v>5.2407740750728289</v>
      </c>
      <c r="E30" s="137">
        <v>23310.175926094002</v>
      </c>
      <c r="F30" s="137">
        <f t="shared" si="1"/>
        <v>1.8996978772871702</v>
      </c>
    </row>
    <row r="31" spans="1:6" x14ac:dyDescent="0.4">
      <c r="B31" s="17" t="s">
        <v>195</v>
      </c>
      <c r="C31" s="19">
        <v>286.80952916699999</v>
      </c>
      <c r="D31" s="136">
        <f t="shared" si="0"/>
        <v>6.8067271326693781</v>
      </c>
      <c r="E31" s="137">
        <v>9518.8242423680003</v>
      </c>
      <c r="F31" s="137">
        <f t="shared" si="1"/>
        <v>0.77575091088238846</v>
      </c>
    </row>
    <row r="32" spans="1:6" x14ac:dyDescent="0.4">
      <c r="B32" s="17" t="s">
        <v>196</v>
      </c>
      <c r="C32" s="19">
        <v>170.66995309399999</v>
      </c>
      <c r="D32" s="136">
        <f t="shared" si="0"/>
        <v>4.0504365521966914</v>
      </c>
      <c r="E32" s="137">
        <v>192410.66797488401</v>
      </c>
      <c r="F32" s="137">
        <f t="shared" si="1"/>
        <v>15.680797033801831</v>
      </c>
    </row>
    <row r="33" spans="2:14" x14ac:dyDescent="0.4">
      <c r="B33" s="17" t="s">
        <v>197</v>
      </c>
      <c r="C33" s="19">
        <v>21.083650793</v>
      </c>
      <c r="D33" s="136">
        <f t="shared" si="0"/>
        <v>0.50036921132030343</v>
      </c>
      <c r="E33" s="137">
        <v>97315.776711017999</v>
      </c>
      <c r="F33" s="137">
        <f t="shared" si="1"/>
        <v>7.930895718274023</v>
      </c>
    </row>
    <row r="34" spans="2:14" x14ac:dyDescent="0.4">
      <c r="B34" s="17" t="s">
        <v>198</v>
      </c>
      <c r="C34" s="19">
        <v>73.75</v>
      </c>
      <c r="D34" s="136">
        <f t="shared" si="0"/>
        <v>1.7502770130837262</v>
      </c>
      <c r="E34" s="137">
        <v>682.20849999999996</v>
      </c>
      <c r="F34" s="137">
        <f t="shared" si="1"/>
        <v>5.5597608676410733E-2</v>
      </c>
      <c r="K34" s="19"/>
      <c r="L34" s="64"/>
      <c r="M34" s="71"/>
      <c r="N34" s="71"/>
    </row>
    <row r="35" spans="2:14" x14ac:dyDescent="0.4">
      <c r="B35" s="17" t="s">
        <v>199</v>
      </c>
      <c r="C35" s="19">
        <v>270.16366774900001</v>
      </c>
      <c r="D35" s="136">
        <f t="shared" si="0"/>
        <v>6.4116780668673083</v>
      </c>
      <c r="E35" s="137">
        <v>153856.06420914401</v>
      </c>
      <c r="F35" s="137">
        <f t="shared" si="1"/>
        <v>12.538731561381471</v>
      </c>
    </row>
    <row r="36" spans="2:14" x14ac:dyDescent="0.4">
      <c r="B36" s="17" t="s">
        <v>200</v>
      </c>
      <c r="C36" s="19">
        <v>203.50297100200001</v>
      </c>
      <c r="D36" s="136">
        <f t="shared" si="0"/>
        <v>4.82964843713959</v>
      </c>
      <c r="E36" s="137">
        <v>5739.4025632749999</v>
      </c>
      <c r="F36" s="137">
        <f t="shared" si="1"/>
        <v>0.46774125175712722</v>
      </c>
    </row>
    <row r="37" spans="2:14" x14ac:dyDescent="0.4">
      <c r="B37" s="17" t="s">
        <v>201</v>
      </c>
      <c r="C37" s="19">
        <v>359.315546079</v>
      </c>
      <c r="D37" s="136">
        <f t="shared" si="0"/>
        <v>8.5274812304501726</v>
      </c>
      <c r="E37" s="137">
        <v>15325.322770520999</v>
      </c>
      <c r="F37" s="137">
        <f t="shared" si="1"/>
        <v>1.248960249300783</v>
      </c>
    </row>
    <row r="38" spans="2:14" x14ac:dyDescent="0.4">
      <c r="B38" s="17" t="s">
        <v>202</v>
      </c>
      <c r="C38" s="19">
        <v>39.145118289999999</v>
      </c>
      <c r="D38" s="136">
        <f t="shared" si="0"/>
        <v>0.92901424701600455</v>
      </c>
      <c r="E38" s="137">
        <v>1476.65767648</v>
      </c>
      <c r="F38" s="137">
        <f t="shared" si="1"/>
        <v>0.12034244024510536</v>
      </c>
    </row>
    <row r="39" spans="2:14" x14ac:dyDescent="0.4">
      <c r="B39" s="17" t="s">
        <v>203</v>
      </c>
      <c r="C39" s="19">
        <v>47.927226890999997</v>
      </c>
      <c r="D39" s="136">
        <f t="shared" si="0"/>
        <v>1.137436251229363</v>
      </c>
      <c r="E39" s="19">
        <v>2672.607023218</v>
      </c>
      <c r="F39" s="137">
        <f t="shared" si="1"/>
        <v>0.21780813259099138</v>
      </c>
      <c r="G39" s="71"/>
      <c r="J39" s="19"/>
      <c r="K39" s="64"/>
      <c r="L39" s="71"/>
      <c r="M39" s="71"/>
    </row>
    <row r="40" spans="2:14" x14ac:dyDescent="0.4">
      <c r="B40" s="142" t="s">
        <v>43</v>
      </c>
      <c r="C40" s="143">
        <v>4213.618727133</v>
      </c>
      <c r="D40" s="144">
        <f t="shared" si="0"/>
        <v>100</v>
      </c>
      <c r="E40" s="143">
        <v>1227046.4795897801</v>
      </c>
      <c r="F40" s="145">
        <f t="shared" si="1"/>
        <v>100</v>
      </c>
    </row>
    <row r="42" spans="2:14" x14ac:dyDescent="0.4">
      <c r="B42" s="244" t="s">
        <v>519</v>
      </c>
    </row>
    <row r="43" spans="2:14" x14ac:dyDescent="0.4">
      <c r="B43" s="244" t="s">
        <v>520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C7E9-6544-4E79-9AAD-7D4F7502BF51}">
  <dimension ref="A2:O43"/>
  <sheetViews>
    <sheetView showGridLines="0" zoomScale="80" zoomScaleNormal="80" workbookViewId="0">
      <selection activeCell="D48" sqref="D48"/>
    </sheetView>
  </sheetViews>
  <sheetFormatPr baseColWidth="10" defaultRowHeight="19.5" x14ac:dyDescent="0.4"/>
  <cols>
    <col min="1" max="1" width="7.7109375" style="11" customWidth="1"/>
    <col min="2" max="2" width="78.7109375" style="11" customWidth="1"/>
    <col min="3" max="3" width="20.42578125" style="11" customWidth="1"/>
    <col min="4" max="4" width="18" style="11" customWidth="1"/>
    <col min="5" max="5" width="15.5703125" style="11" customWidth="1"/>
    <col min="6" max="6" width="15.7109375" style="11" customWidth="1"/>
    <col min="7" max="7" width="30.140625" style="11" customWidth="1"/>
    <col min="8" max="16384" width="11.42578125" style="11"/>
  </cols>
  <sheetData>
    <row r="2" spans="1:15" x14ac:dyDescent="0.4">
      <c r="A2" s="10" t="s">
        <v>208</v>
      </c>
    </row>
    <row r="3" spans="1:15" x14ac:dyDescent="0.4">
      <c r="B3" s="45" t="s">
        <v>447</v>
      </c>
    </row>
    <row r="4" spans="1:15" ht="20.25" thickBot="1" x14ac:dyDescent="0.45">
      <c r="O4" s="14"/>
    </row>
    <row r="5" spans="1:15" ht="55.15" customHeight="1" thickTop="1" x14ac:dyDescent="0.4">
      <c r="B5" s="28" t="s">
        <v>204</v>
      </c>
      <c r="C5" s="146" t="s">
        <v>205</v>
      </c>
      <c r="D5" s="146" t="s">
        <v>206</v>
      </c>
      <c r="E5" s="146" t="s">
        <v>212</v>
      </c>
      <c r="F5" s="146" t="s">
        <v>207</v>
      </c>
    </row>
    <row r="6" spans="1:15" x14ac:dyDescent="0.4">
      <c r="A6" s="15"/>
      <c r="B6" s="127" t="s">
        <v>171</v>
      </c>
      <c r="C6" s="147">
        <v>459.307356567</v>
      </c>
      <c r="D6" s="148">
        <f t="shared" ref="D6:D40" si="0">C6/$C$40*100</f>
        <v>13.204344805612658</v>
      </c>
      <c r="E6" s="149">
        <v>41679.715361515002</v>
      </c>
      <c r="F6" s="150">
        <f t="shared" ref="F6:F40" si="1">E6/$E$40*100</f>
        <v>4.8005017080664771</v>
      </c>
    </row>
    <row r="7" spans="1:15" x14ac:dyDescent="0.4">
      <c r="A7" s="15"/>
      <c r="B7" s="127" t="s">
        <v>172</v>
      </c>
      <c r="C7" s="151">
        <v>803.59262888900003</v>
      </c>
      <c r="D7" s="152">
        <f t="shared" si="0"/>
        <v>23.101990428388131</v>
      </c>
      <c r="E7" s="153">
        <v>359837.87977761897</v>
      </c>
      <c r="F7" s="154">
        <f t="shared" si="1"/>
        <v>41.444677381229859</v>
      </c>
    </row>
    <row r="8" spans="1:15" x14ac:dyDescent="0.4">
      <c r="A8" s="15"/>
      <c r="B8" s="17" t="s">
        <v>173</v>
      </c>
      <c r="C8" s="155">
        <v>11.496296296000001</v>
      </c>
      <c r="D8" s="156">
        <f t="shared" si="0"/>
        <v>0.33049995413632821</v>
      </c>
      <c r="E8" s="157">
        <v>28476.241444444</v>
      </c>
      <c r="F8" s="157">
        <f t="shared" si="1"/>
        <v>3.2797787726638155</v>
      </c>
    </row>
    <row r="9" spans="1:15" x14ac:dyDescent="0.4">
      <c r="A9" s="15"/>
      <c r="B9" s="17" t="s">
        <v>174</v>
      </c>
      <c r="C9" s="19">
        <v>256.90832636300001</v>
      </c>
      <c r="D9" s="136">
        <f t="shared" si="0"/>
        <v>7.3856995239201639</v>
      </c>
      <c r="E9" s="137">
        <v>81055.735636879006</v>
      </c>
      <c r="F9" s="137">
        <f t="shared" si="1"/>
        <v>9.3356730965755563</v>
      </c>
    </row>
    <row r="10" spans="1:15" x14ac:dyDescent="0.4">
      <c r="A10" s="15"/>
      <c r="B10" s="17" t="s">
        <v>175</v>
      </c>
      <c r="C10" s="19">
        <v>41.845195994000001</v>
      </c>
      <c r="D10" s="136">
        <f t="shared" si="0"/>
        <v>1.2029818126429634</v>
      </c>
      <c r="E10" s="137">
        <v>4454.7443496599999</v>
      </c>
      <c r="F10" s="137">
        <f t="shared" si="1"/>
        <v>0.51307950819856563</v>
      </c>
    </row>
    <row r="11" spans="1:15" x14ac:dyDescent="0.4">
      <c r="A11" s="15"/>
      <c r="B11" s="17" t="s">
        <v>176</v>
      </c>
      <c r="C11" s="19">
        <v>48.888693101999998</v>
      </c>
      <c r="D11" s="136">
        <f t="shared" si="0"/>
        <v>1.4054709805642283</v>
      </c>
      <c r="E11" s="137">
        <v>20834.698414924002</v>
      </c>
      <c r="F11" s="137">
        <f t="shared" si="1"/>
        <v>2.399656630578705</v>
      </c>
    </row>
    <row r="12" spans="1:15" x14ac:dyDescent="0.4">
      <c r="A12" s="15"/>
      <c r="B12" s="17" t="s">
        <v>211</v>
      </c>
      <c r="C12" s="71">
        <v>47.147635385000001</v>
      </c>
      <c r="D12" s="136">
        <f t="shared" si="0"/>
        <v>1.3554183826838648</v>
      </c>
      <c r="E12" s="137">
        <v>27589.337695168</v>
      </c>
      <c r="F12" s="137">
        <f t="shared" si="1"/>
        <v>3.177628771725439</v>
      </c>
    </row>
    <row r="13" spans="1:15" x14ac:dyDescent="0.4">
      <c r="A13" s="15"/>
      <c r="B13" s="17" t="s">
        <v>177</v>
      </c>
      <c r="C13" s="19">
        <v>35.147635385000001</v>
      </c>
      <c r="D13" s="136">
        <f t="shared" si="0"/>
        <v>1.0104377604450434</v>
      </c>
      <c r="E13" s="137">
        <v>20374.860385529999</v>
      </c>
      <c r="F13" s="137">
        <f t="shared" si="1"/>
        <v>2.3466943388165578</v>
      </c>
    </row>
    <row r="14" spans="1:15" x14ac:dyDescent="0.4">
      <c r="A14" s="15"/>
      <c r="B14" s="17" t="s">
        <v>178</v>
      </c>
      <c r="C14" s="19">
        <v>33.101832917999999</v>
      </c>
      <c r="D14" s="136">
        <f t="shared" si="0"/>
        <v>0.95162424310809535</v>
      </c>
      <c r="E14" s="137">
        <v>20184.093269318</v>
      </c>
      <c r="F14" s="137">
        <f t="shared" si="1"/>
        <v>2.3247225508790565</v>
      </c>
    </row>
    <row r="15" spans="1:15" x14ac:dyDescent="0.4">
      <c r="A15" s="15"/>
      <c r="B15" s="17" t="s">
        <v>179</v>
      </c>
      <c r="C15" s="19">
        <v>4.2778473100000003</v>
      </c>
      <c r="D15" s="136">
        <f t="shared" si="0"/>
        <v>0.12298120223720574</v>
      </c>
      <c r="E15" s="137">
        <v>17157.568056651999</v>
      </c>
      <c r="F15" s="137">
        <f t="shared" si="1"/>
        <v>1.97613956928018</v>
      </c>
    </row>
    <row r="16" spans="1:15" x14ac:dyDescent="0.4">
      <c r="A16" s="15"/>
      <c r="B16" s="17" t="s">
        <v>180</v>
      </c>
      <c r="C16" s="19">
        <v>48.064252609</v>
      </c>
      <c r="D16" s="136">
        <f t="shared" si="0"/>
        <v>1.3817696477080599</v>
      </c>
      <c r="E16" s="137">
        <v>8338.5678587330003</v>
      </c>
      <c r="F16" s="137">
        <f t="shared" si="1"/>
        <v>0.96040265394031676</v>
      </c>
    </row>
    <row r="17" spans="1:6" x14ac:dyDescent="0.4">
      <c r="A17" s="15"/>
      <c r="B17" s="17" t="s">
        <v>181</v>
      </c>
      <c r="C17" s="19">
        <v>18.167162536999999</v>
      </c>
      <c r="D17" s="136">
        <f t="shared" si="0"/>
        <v>0.5222765863606722</v>
      </c>
      <c r="E17" s="137">
        <v>18771.403126435001</v>
      </c>
      <c r="F17" s="137">
        <f t="shared" si="1"/>
        <v>2.1620145912623188</v>
      </c>
    </row>
    <row r="18" spans="1:6" x14ac:dyDescent="0.4">
      <c r="A18" s="15"/>
      <c r="B18" s="17" t="s">
        <v>182</v>
      </c>
      <c r="C18" s="19">
        <v>13.203277310000001</v>
      </c>
      <c r="D18" s="136">
        <f t="shared" si="0"/>
        <v>0.37957290183295944</v>
      </c>
      <c r="E18" s="137">
        <v>49552.396966927998</v>
      </c>
      <c r="F18" s="137">
        <f t="shared" si="1"/>
        <v>5.7072454601781981</v>
      </c>
    </row>
    <row r="19" spans="1:6" x14ac:dyDescent="0.4">
      <c r="A19" s="15"/>
      <c r="B19" s="17" t="s">
        <v>183</v>
      </c>
      <c r="C19" s="19">
        <v>48.779128020000002</v>
      </c>
      <c r="D19" s="136">
        <f t="shared" si="0"/>
        <v>1.4023211613838944</v>
      </c>
      <c r="E19" s="137">
        <v>13276.817319866001</v>
      </c>
      <c r="F19" s="137">
        <f t="shared" si="1"/>
        <v>1.5291703330717425</v>
      </c>
    </row>
    <row r="20" spans="1:6" x14ac:dyDescent="0.4">
      <c r="A20" s="15"/>
      <c r="B20" s="17" t="s">
        <v>184</v>
      </c>
      <c r="C20" s="19">
        <v>15.699814815</v>
      </c>
      <c r="D20" s="136">
        <f t="shared" si="0"/>
        <v>0.45134432365941402</v>
      </c>
      <c r="E20" s="137">
        <v>2722.5327225810001</v>
      </c>
      <c r="F20" s="137">
        <f t="shared" si="1"/>
        <v>0.31357035122856725</v>
      </c>
    </row>
    <row r="21" spans="1:6" x14ac:dyDescent="0.4">
      <c r="A21" s="15"/>
      <c r="B21" s="17" t="s">
        <v>185</v>
      </c>
      <c r="C21" s="19">
        <v>20.561237145</v>
      </c>
      <c r="D21" s="136">
        <f t="shared" si="0"/>
        <v>0.59110236535683913</v>
      </c>
      <c r="E21" s="137">
        <v>9065.2067146289992</v>
      </c>
      <c r="F21" s="137">
        <f t="shared" si="1"/>
        <v>1.0440939900883814</v>
      </c>
    </row>
    <row r="22" spans="1:6" x14ac:dyDescent="0.4">
      <c r="A22" s="15"/>
      <c r="B22" s="17" t="s">
        <v>186</v>
      </c>
      <c r="C22" s="19">
        <v>13.33570198</v>
      </c>
      <c r="D22" s="136">
        <f t="shared" si="0"/>
        <v>0.38337989725432364</v>
      </c>
      <c r="E22" s="137">
        <v>1312.8078501279999</v>
      </c>
      <c r="F22" s="137">
        <f t="shared" si="1"/>
        <v>0.1512039195143263</v>
      </c>
    </row>
    <row r="23" spans="1:6" x14ac:dyDescent="0.4">
      <c r="A23" s="20"/>
      <c r="B23" s="17" t="s">
        <v>187</v>
      </c>
      <c r="C23" s="19">
        <v>13.819822281</v>
      </c>
      <c r="D23" s="136">
        <f t="shared" si="0"/>
        <v>0.3972975741441091</v>
      </c>
      <c r="E23" s="137">
        <v>970.30031839799994</v>
      </c>
      <c r="F23" s="137">
        <f t="shared" si="1"/>
        <v>0.11175528180568976</v>
      </c>
    </row>
    <row r="24" spans="1:6" x14ac:dyDescent="0.4">
      <c r="B24" s="17" t="s">
        <v>188</v>
      </c>
      <c r="C24" s="19">
        <v>42.202063297999999</v>
      </c>
      <c r="D24" s="136">
        <f t="shared" si="0"/>
        <v>1.2132411713588476</v>
      </c>
      <c r="E24" s="137">
        <v>24376.114856605</v>
      </c>
      <c r="F24" s="137">
        <f t="shared" si="1"/>
        <v>2.8075427096895487</v>
      </c>
    </row>
    <row r="25" spans="1:6" x14ac:dyDescent="0.4">
      <c r="B25" s="17" t="s">
        <v>189</v>
      </c>
      <c r="C25" s="19">
        <v>26.849350650000002</v>
      </c>
      <c r="D25" s="136">
        <f t="shared" si="0"/>
        <v>0.77187547449544225</v>
      </c>
      <c r="E25" s="137">
        <v>5467.4929915530001</v>
      </c>
      <c r="F25" s="137">
        <f t="shared" si="1"/>
        <v>0.62972381690078882</v>
      </c>
    </row>
    <row r="26" spans="1:6" x14ac:dyDescent="0.4">
      <c r="B26" s="17" t="s">
        <v>190</v>
      </c>
      <c r="C26" s="158">
        <v>19.389162209999999</v>
      </c>
      <c r="D26" s="159">
        <f t="shared" si="0"/>
        <v>0.55740710365793689</v>
      </c>
      <c r="E26" s="160">
        <v>5856.959799188</v>
      </c>
      <c r="F26" s="160">
        <f t="shared" si="1"/>
        <v>0.67458103483211251</v>
      </c>
    </row>
    <row r="27" spans="1:6" x14ac:dyDescent="0.4">
      <c r="B27" s="127" t="s">
        <v>191</v>
      </c>
      <c r="C27" s="161">
        <v>272.91951654299999</v>
      </c>
      <c r="D27" s="162">
        <f t="shared" si="0"/>
        <v>7.8459953865102054</v>
      </c>
      <c r="E27" s="163">
        <v>39550.112643834</v>
      </c>
      <c r="F27" s="164">
        <f t="shared" si="1"/>
        <v>4.5552226461760918</v>
      </c>
    </row>
    <row r="28" spans="1:6" x14ac:dyDescent="0.4">
      <c r="B28" s="127" t="s">
        <v>192</v>
      </c>
      <c r="C28" s="161">
        <v>1942.6367434920001</v>
      </c>
      <c r="D28" s="162">
        <f t="shared" si="0"/>
        <v>55.847669379489005</v>
      </c>
      <c r="E28" s="163">
        <v>427168.94530432997</v>
      </c>
      <c r="F28" s="164">
        <f t="shared" si="1"/>
        <v>49.199598264527452</v>
      </c>
    </row>
    <row r="29" spans="1:6" x14ac:dyDescent="0.4">
      <c r="B29" s="17" t="s">
        <v>193</v>
      </c>
      <c r="C29" s="155">
        <v>526.71464215599997</v>
      </c>
      <c r="D29" s="156">
        <f t="shared" si="0"/>
        <v>15.142195416106254</v>
      </c>
      <c r="E29" s="157">
        <v>83775.251956720007</v>
      </c>
      <c r="F29" s="157">
        <f t="shared" si="1"/>
        <v>9.6488960306881459</v>
      </c>
    </row>
    <row r="30" spans="1:6" x14ac:dyDescent="0.4">
      <c r="B30" s="17" t="s">
        <v>194</v>
      </c>
      <c r="C30" s="19">
        <v>126.80369672</v>
      </c>
      <c r="D30" s="136">
        <f t="shared" si="0"/>
        <v>3.6454015163873672</v>
      </c>
      <c r="E30" s="137">
        <v>21277.379488598999</v>
      </c>
      <c r="F30" s="137">
        <f t="shared" si="1"/>
        <v>2.4506428532981563</v>
      </c>
    </row>
    <row r="31" spans="1:6" x14ac:dyDescent="0.4">
      <c r="B31" s="17" t="s">
        <v>195</v>
      </c>
      <c r="C31" s="19">
        <v>323.24399452300003</v>
      </c>
      <c r="D31" s="136">
        <f t="shared" si="0"/>
        <v>9.2927428637922294</v>
      </c>
      <c r="E31" s="137">
        <v>9516.5482423680005</v>
      </c>
      <c r="F31" s="137">
        <f t="shared" si="1"/>
        <v>1.0960776890181732</v>
      </c>
    </row>
    <row r="32" spans="1:6" x14ac:dyDescent="0.4">
      <c r="B32" s="17" t="s">
        <v>196</v>
      </c>
      <c r="C32" s="19">
        <v>178.834337417</v>
      </c>
      <c r="D32" s="136">
        <f t="shared" si="0"/>
        <v>5.1411984166486677</v>
      </c>
      <c r="E32" s="137">
        <v>59434.633147362001</v>
      </c>
      <c r="F32" s="137">
        <f t="shared" si="1"/>
        <v>6.8454416127242208</v>
      </c>
    </row>
    <row r="33" spans="2:6" x14ac:dyDescent="0.4">
      <c r="B33" s="17" t="s">
        <v>197</v>
      </c>
      <c r="C33" s="19">
        <v>20.69079365</v>
      </c>
      <c r="D33" s="136">
        <f t="shared" si="0"/>
        <v>0.59482690566600471</v>
      </c>
      <c r="E33" s="137">
        <v>80998.608990438996</v>
      </c>
      <c r="F33" s="137">
        <f t="shared" si="1"/>
        <v>9.3290934795740306</v>
      </c>
    </row>
    <row r="34" spans="2:6" x14ac:dyDescent="0.4">
      <c r="B34" s="17" t="s">
        <v>198</v>
      </c>
      <c r="C34" s="19">
        <v>28.25</v>
      </c>
      <c r="D34" s="136">
        <f t="shared" si="0"/>
        <v>0.81214188152055888</v>
      </c>
      <c r="E34" s="137">
        <v>682.20849999999996</v>
      </c>
      <c r="F34" s="137">
        <f t="shared" si="1"/>
        <v>7.857402674422749E-2</v>
      </c>
    </row>
    <row r="35" spans="2:6" x14ac:dyDescent="0.4">
      <c r="B35" s="17" t="s">
        <v>199</v>
      </c>
      <c r="C35" s="19">
        <v>262.48737238199999</v>
      </c>
      <c r="D35" s="136">
        <f t="shared" si="0"/>
        <v>7.5460880878479673</v>
      </c>
      <c r="E35" s="137">
        <v>147850.87866946799</v>
      </c>
      <c r="F35" s="137">
        <f t="shared" si="1"/>
        <v>17.028868585970876</v>
      </c>
    </row>
    <row r="36" spans="2:6" x14ac:dyDescent="0.4">
      <c r="B36" s="17" t="s">
        <v>200</v>
      </c>
      <c r="C36" s="19">
        <v>195.814888298</v>
      </c>
      <c r="D36" s="136">
        <f t="shared" si="0"/>
        <v>5.6293618340557803</v>
      </c>
      <c r="E36" s="137">
        <v>5544.7624249930004</v>
      </c>
      <c r="F36" s="137">
        <f t="shared" si="1"/>
        <v>0.6386233989634954</v>
      </c>
    </row>
    <row r="37" spans="2:6" x14ac:dyDescent="0.4">
      <c r="B37" s="17" t="s">
        <v>201</v>
      </c>
      <c r="C37" s="19">
        <v>182.87113126599999</v>
      </c>
      <c r="D37" s="136">
        <f t="shared" si="0"/>
        <v>5.2572497211384901</v>
      </c>
      <c r="E37" s="137">
        <v>12784.558712653999</v>
      </c>
      <c r="F37" s="137">
        <f t="shared" si="1"/>
        <v>1.4724739697632352</v>
      </c>
    </row>
    <row r="38" spans="2:6" x14ac:dyDescent="0.4">
      <c r="B38" s="17" t="s">
        <v>202</v>
      </c>
      <c r="C38" s="19">
        <v>45.222169350999998</v>
      </c>
      <c r="D38" s="136">
        <f t="shared" si="0"/>
        <v>1.3000643434747783</v>
      </c>
      <c r="E38" s="137">
        <v>1095.9916210280001</v>
      </c>
      <c r="F38" s="137">
        <f t="shared" si="1"/>
        <v>0.12623189969357362</v>
      </c>
    </row>
    <row r="39" spans="2:6" x14ac:dyDescent="0.4">
      <c r="B39" s="17" t="s">
        <v>203</v>
      </c>
      <c r="C39" s="19">
        <v>51.703717728999997</v>
      </c>
      <c r="D39" s="136">
        <f t="shared" si="0"/>
        <v>1.4863983928509006</v>
      </c>
      <c r="E39" s="137">
        <v>4208.1235506989997</v>
      </c>
      <c r="F39" s="137">
        <f t="shared" si="1"/>
        <v>0.48467471808931845</v>
      </c>
    </row>
    <row r="40" spans="2:6" x14ac:dyDescent="0.4">
      <c r="B40" s="127" t="s">
        <v>43</v>
      </c>
      <c r="C40" s="143">
        <v>3478.4562454910001</v>
      </c>
      <c r="D40" s="165">
        <f t="shared" si="0"/>
        <v>100</v>
      </c>
      <c r="E40" s="166">
        <v>868236.65308729897</v>
      </c>
      <c r="F40" s="166">
        <f t="shared" si="1"/>
        <v>100</v>
      </c>
    </row>
    <row r="42" spans="2:6" x14ac:dyDescent="0.4">
      <c r="B42" s="244" t="s">
        <v>519</v>
      </c>
    </row>
    <row r="43" spans="2:6" x14ac:dyDescent="0.4">
      <c r="B43" s="244" t="s">
        <v>520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8D1-4F2A-4F9B-B033-8A5BB3878810}">
  <dimension ref="A2:J18"/>
  <sheetViews>
    <sheetView showGridLines="0" zoomScale="90" zoomScaleNormal="90" workbookViewId="0">
      <selection activeCell="D15" sqref="D15:J15"/>
    </sheetView>
  </sheetViews>
  <sheetFormatPr baseColWidth="10" defaultRowHeight="19.5" x14ac:dyDescent="0.4"/>
  <cols>
    <col min="1" max="2" width="11.42578125" style="11"/>
    <col min="3" max="3" width="18.140625" style="11" customWidth="1"/>
    <col min="4" max="4" width="15.28515625" style="11" customWidth="1"/>
    <col min="5" max="10" width="18.7109375" style="11" customWidth="1"/>
    <col min="11" max="16384" width="11.42578125" style="11"/>
  </cols>
  <sheetData>
    <row r="2" spans="1:10" x14ac:dyDescent="0.4">
      <c r="A2" s="10" t="s">
        <v>213</v>
      </c>
    </row>
    <row r="3" spans="1:10" x14ac:dyDescent="0.4">
      <c r="B3" s="45" t="s">
        <v>448</v>
      </c>
    </row>
    <row r="5" spans="1:10" ht="20.25" thickBot="1" x14ac:dyDescent="0.45">
      <c r="B5" s="289" t="s">
        <v>349</v>
      </c>
      <c r="C5" s="287" t="s">
        <v>358</v>
      </c>
      <c r="D5" s="285" t="s">
        <v>351</v>
      </c>
      <c r="E5" s="283" t="s">
        <v>359</v>
      </c>
      <c r="F5" s="284"/>
      <c r="G5" s="284"/>
      <c r="H5" s="284"/>
      <c r="I5" s="284"/>
      <c r="J5" s="284"/>
    </row>
    <row r="6" spans="1:10" ht="112.5" customHeight="1" thickTop="1" thickBot="1" x14ac:dyDescent="0.45">
      <c r="B6" s="290"/>
      <c r="C6" s="288"/>
      <c r="D6" s="286"/>
      <c r="E6" s="167" t="s">
        <v>352</v>
      </c>
      <c r="F6" s="167" t="s">
        <v>353</v>
      </c>
      <c r="G6" s="167" t="s">
        <v>354</v>
      </c>
      <c r="H6" s="167" t="s">
        <v>355</v>
      </c>
      <c r="I6" s="167" t="s">
        <v>356</v>
      </c>
      <c r="J6" s="167" t="s">
        <v>357</v>
      </c>
    </row>
    <row r="7" spans="1:10" ht="39.75" thickTop="1" x14ac:dyDescent="0.4">
      <c r="A7" s="282"/>
      <c r="B7" s="279">
        <v>2018</v>
      </c>
      <c r="C7" s="168" t="s">
        <v>169</v>
      </c>
      <c r="D7" s="169">
        <v>474140.63830624003</v>
      </c>
      <c r="E7" s="170">
        <v>47.652971143000002</v>
      </c>
      <c r="F7" s="170">
        <v>3.8695848829999999</v>
      </c>
      <c r="G7" s="170">
        <v>48.477443974000003</v>
      </c>
      <c r="H7" s="170">
        <v>10.874995556</v>
      </c>
      <c r="I7" s="170">
        <v>13.020003216999999</v>
      </c>
      <c r="J7" s="170">
        <v>76.105001227000002</v>
      </c>
    </row>
    <row r="8" spans="1:10" ht="39" x14ac:dyDescent="0.4">
      <c r="A8" s="282"/>
      <c r="B8" s="280"/>
      <c r="C8" s="168" t="s">
        <v>170</v>
      </c>
      <c r="D8" s="169">
        <v>223881.68605994599</v>
      </c>
      <c r="E8" s="170">
        <v>55.712455380999998</v>
      </c>
      <c r="F8" s="170">
        <v>2.752899341</v>
      </c>
      <c r="G8" s="170">
        <v>41.534645277999999</v>
      </c>
      <c r="H8" s="170">
        <v>16.640492122000001</v>
      </c>
      <c r="I8" s="170">
        <v>10.758563279000001</v>
      </c>
      <c r="J8" s="170">
        <v>72.600944599000002</v>
      </c>
    </row>
    <row r="9" spans="1:10" ht="20.25" thickBot="1" x14ac:dyDescent="0.45">
      <c r="A9" s="282"/>
      <c r="B9" s="281"/>
      <c r="C9" s="171" t="s">
        <v>43</v>
      </c>
      <c r="D9" s="172">
        <v>698022.32436618605</v>
      </c>
      <c r="E9" s="173">
        <v>50.237947091000002</v>
      </c>
      <c r="F9" s="173">
        <v>3.5114223529999999</v>
      </c>
      <c r="G9" s="173">
        <v>46.250630555999997</v>
      </c>
      <c r="H9" s="173">
        <v>12.535648279</v>
      </c>
      <c r="I9" s="173">
        <v>12.368634103</v>
      </c>
      <c r="J9" s="173">
        <v>75.095717617999995</v>
      </c>
    </row>
    <row r="10" spans="1:10" ht="39.75" thickTop="1" x14ac:dyDescent="0.4">
      <c r="B10" s="279">
        <v>2019</v>
      </c>
      <c r="C10" s="168" t="s">
        <v>169</v>
      </c>
      <c r="D10" s="169">
        <v>551976.71020825405</v>
      </c>
      <c r="E10" s="170">
        <v>43.037003878999997</v>
      </c>
      <c r="F10" s="170">
        <v>4.5163233380000003</v>
      </c>
      <c r="G10" s="170">
        <v>52.446672782999997</v>
      </c>
      <c r="H10" s="170">
        <v>9.1145092739999996</v>
      </c>
      <c r="I10" s="170">
        <v>14.639601448000001</v>
      </c>
      <c r="J10" s="170">
        <v>76.245889278000007</v>
      </c>
    </row>
    <row r="11" spans="1:10" ht="39" x14ac:dyDescent="0.4">
      <c r="B11" s="280"/>
      <c r="C11" s="168" t="s">
        <v>170</v>
      </c>
      <c r="D11" s="169">
        <v>316259.94287904399</v>
      </c>
      <c r="E11" s="170">
        <v>41.181904588000002</v>
      </c>
      <c r="F11" s="170">
        <v>1.448018577</v>
      </c>
      <c r="G11" s="170">
        <v>57.370076834999999</v>
      </c>
      <c r="H11" s="170">
        <v>9.9772926119999994</v>
      </c>
      <c r="I11" s="170">
        <v>11.604597099999999</v>
      </c>
      <c r="J11" s="170">
        <v>78.418110287999994</v>
      </c>
    </row>
    <row r="12" spans="1:10" ht="20.25" thickBot="1" x14ac:dyDescent="0.45">
      <c r="B12" s="281"/>
      <c r="C12" s="171" t="s">
        <v>43</v>
      </c>
      <c r="D12" s="172">
        <v>868236.65308729897</v>
      </c>
      <c r="E12" s="173">
        <v>42.361273830000002</v>
      </c>
      <c r="F12" s="173">
        <v>3.3986765710000002</v>
      </c>
      <c r="G12" s="173">
        <v>54.240049599000002</v>
      </c>
      <c r="H12" s="173">
        <v>9.4469185810000003</v>
      </c>
      <c r="I12" s="173">
        <v>13.470288541</v>
      </c>
      <c r="J12" s="173">
        <v>77.082792877000003</v>
      </c>
    </row>
    <row r="13" spans="1:10" ht="39.75" thickTop="1" x14ac:dyDescent="0.4">
      <c r="B13" s="279">
        <v>2020</v>
      </c>
      <c r="C13" s="168" t="s">
        <v>169</v>
      </c>
      <c r="D13" s="169" t="s">
        <v>433</v>
      </c>
      <c r="E13" s="170" t="s">
        <v>436</v>
      </c>
      <c r="F13" s="170" t="s">
        <v>436</v>
      </c>
      <c r="G13" s="170" t="s">
        <v>436</v>
      </c>
      <c r="H13" s="170" t="s">
        <v>436</v>
      </c>
      <c r="I13" s="170" t="s">
        <v>436</v>
      </c>
      <c r="J13" s="170" t="s">
        <v>436</v>
      </c>
    </row>
    <row r="14" spans="1:10" ht="39" x14ac:dyDescent="0.4">
      <c r="B14" s="280"/>
      <c r="C14" s="168" t="s">
        <v>170</v>
      </c>
      <c r="D14" s="169" t="s">
        <v>433</v>
      </c>
      <c r="E14" s="170" t="s">
        <v>436</v>
      </c>
      <c r="F14" s="170" t="s">
        <v>436</v>
      </c>
      <c r="G14" s="170" t="s">
        <v>436</v>
      </c>
      <c r="H14" s="170" t="s">
        <v>436</v>
      </c>
      <c r="I14" s="170" t="s">
        <v>436</v>
      </c>
      <c r="J14" s="170" t="s">
        <v>436</v>
      </c>
    </row>
    <row r="15" spans="1:10" x14ac:dyDescent="0.4">
      <c r="B15" s="281"/>
      <c r="C15" s="171" t="s">
        <v>43</v>
      </c>
      <c r="D15" s="172">
        <v>732228</v>
      </c>
      <c r="E15" s="173">
        <v>52.93</v>
      </c>
      <c r="F15" s="173">
        <v>4.2300000000000004</v>
      </c>
      <c r="G15" s="173">
        <v>42.84</v>
      </c>
      <c r="H15" s="173">
        <v>22.48</v>
      </c>
      <c r="I15" s="173">
        <v>14.63</v>
      </c>
      <c r="J15" s="173">
        <v>62.89</v>
      </c>
    </row>
    <row r="17" spans="2:2" x14ac:dyDescent="0.4">
      <c r="B17" s="244" t="s">
        <v>519</v>
      </c>
    </row>
    <row r="18" spans="2:2" x14ac:dyDescent="0.4">
      <c r="B18" s="244" t="s">
        <v>521</v>
      </c>
    </row>
  </sheetData>
  <mergeCells count="8">
    <mergeCell ref="B10:B12"/>
    <mergeCell ref="B13:B15"/>
    <mergeCell ref="A7:A9"/>
    <mergeCell ref="B7:B9"/>
    <mergeCell ref="E5:J5"/>
    <mergeCell ref="D5:D6"/>
    <mergeCell ref="C5:C6"/>
    <mergeCell ref="B5:B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35D0-211A-4772-8546-6CFC4F7A948E}">
  <dimension ref="A2:H36"/>
  <sheetViews>
    <sheetView showGridLines="0" zoomScale="90" zoomScaleNormal="90" workbookViewId="0"/>
  </sheetViews>
  <sheetFormatPr baseColWidth="10" defaultRowHeight="19.5" x14ac:dyDescent="0.4"/>
  <cols>
    <col min="1" max="1" width="7.7109375" style="2" customWidth="1"/>
    <col min="2" max="2" width="28.7109375" style="2" customWidth="1"/>
    <col min="3" max="3" width="19.28515625" style="2" customWidth="1"/>
    <col min="4" max="4" width="18" style="2" customWidth="1"/>
    <col min="5" max="5" width="15.5703125" style="2" customWidth="1"/>
    <col min="6" max="6" width="15.7109375" style="2" customWidth="1"/>
    <col min="7" max="16384" width="11.42578125" style="2"/>
  </cols>
  <sheetData>
    <row r="2" spans="1:8" x14ac:dyDescent="0.4">
      <c r="A2" s="1" t="s">
        <v>223</v>
      </c>
    </row>
    <row r="3" spans="1:8" x14ac:dyDescent="0.4">
      <c r="B3" s="7" t="s">
        <v>449</v>
      </c>
    </row>
    <row r="4" spans="1:8" x14ac:dyDescent="0.4">
      <c r="B4" s="3" t="s">
        <v>215</v>
      </c>
    </row>
    <row r="5" spans="1:8" ht="20.25" thickBot="1" x14ac:dyDescent="0.45">
      <c r="C5" s="4"/>
    </row>
    <row r="6" spans="1:8" ht="38.25" customHeight="1" thickTop="1" x14ac:dyDescent="0.4">
      <c r="B6" s="4" t="s">
        <v>216</v>
      </c>
      <c r="C6" s="250" t="s">
        <v>169</v>
      </c>
      <c r="D6" s="250" t="s">
        <v>170</v>
      </c>
      <c r="E6" s="250" t="s">
        <v>43</v>
      </c>
    </row>
    <row r="7" spans="1:8" x14ac:dyDescent="0.4">
      <c r="A7" s="8"/>
      <c r="B7" s="23" t="s">
        <v>221</v>
      </c>
      <c r="C7" s="5">
        <v>0.71030307400000003</v>
      </c>
      <c r="D7" s="5">
        <v>0.814486339</v>
      </c>
      <c r="E7" s="5">
        <v>0.74501554800000003</v>
      </c>
    </row>
    <row r="8" spans="1:8" x14ac:dyDescent="0.4">
      <c r="A8" s="8"/>
      <c r="B8" s="24" t="s">
        <v>217</v>
      </c>
      <c r="C8" s="5">
        <v>0.44125796</v>
      </c>
      <c r="D8" s="5">
        <v>1.71594578</v>
      </c>
      <c r="E8" s="5">
        <v>0.68227873400000005</v>
      </c>
    </row>
    <row r="9" spans="1:8" x14ac:dyDescent="0.4">
      <c r="A9" s="8"/>
      <c r="B9" s="24" t="s">
        <v>218</v>
      </c>
      <c r="C9" s="5">
        <v>1.1545819740000001</v>
      </c>
      <c r="D9" s="5">
        <v>1.0110708479999999</v>
      </c>
      <c r="E9" s="5">
        <v>1.0921646739999999</v>
      </c>
    </row>
    <row r="10" spans="1:8" x14ac:dyDescent="0.4">
      <c r="A10" s="8"/>
      <c r="B10" s="24" t="s">
        <v>219</v>
      </c>
      <c r="C10" s="5">
        <v>0.39857925500000002</v>
      </c>
      <c r="D10" s="5">
        <v>1.0043509820000001</v>
      </c>
      <c r="E10" s="5">
        <v>0.50286629000000005</v>
      </c>
    </row>
    <row r="11" spans="1:8" x14ac:dyDescent="0.4">
      <c r="A11" s="8"/>
      <c r="B11" s="24" t="s">
        <v>220</v>
      </c>
      <c r="C11" s="6">
        <v>0.607234261</v>
      </c>
      <c r="D11" s="6">
        <v>0.62734510600000004</v>
      </c>
      <c r="E11" s="6">
        <v>0.61358673600000002</v>
      </c>
    </row>
    <row r="12" spans="1:8" x14ac:dyDescent="0.4">
      <c r="A12" s="8"/>
    </row>
    <row r="13" spans="1:8" x14ac:dyDescent="0.4">
      <c r="A13" s="8"/>
      <c r="B13" s="244" t="s">
        <v>522</v>
      </c>
    </row>
    <row r="14" spans="1:8" x14ac:dyDescent="0.4">
      <c r="A14" s="8"/>
      <c r="B14" s="244" t="s">
        <v>523</v>
      </c>
    </row>
    <row r="15" spans="1:8" x14ac:dyDescent="0.4">
      <c r="A15" s="8"/>
      <c r="H15" s="11"/>
    </row>
    <row r="16" spans="1:8" x14ac:dyDescent="0.4">
      <c r="A16" s="8"/>
    </row>
    <row r="17" spans="1:7" x14ac:dyDescent="0.4">
      <c r="A17" s="8"/>
    </row>
    <row r="18" spans="1:7" x14ac:dyDescent="0.4">
      <c r="A18" s="8"/>
    </row>
    <row r="19" spans="1:7" x14ac:dyDescent="0.4">
      <c r="A19" s="8"/>
    </row>
    <row r="20" spans="1:7" x14ac:dyDescent="0.4">
      <c r="A20" s="8"/>
    </row>
    <row r="21" spans="1:7" x14ac:dyDescent="0.4">
      <c r="A21" s="8"/>
    </row>
    <row r="22" spans="1:7" x14ac:dyDescent="0.4">
      <c r="A22" s="8"/>
    </row>
    <row r="23" spans="1:7" x14ac:dyDescent="0.4">
      <c r="A23" s="8"/>
    </row>
    <row r="24" spans="1:7" x14ac:dyDescent="0.4">
      <c r="A24" s="9"/>
    </row>
    <row r="31" spans="1:7" x14ac:dyDescent="0.4">
      <c r="G31" s="2" t="s">
        <v>371</v>
      </c>
    </row>
    <row r="36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F4B2-5297-40A7-B08C-C8C77930532F}">
  <dimension ref="A2:L38"/>
  <sheetViews>
    <sheetView showGridLines="0" topLeftCell="A25" zoomScaleNormal="100" workbookViewId="0">
      <selection activeCell="J30" sqref="J30"/>
    </sheetView>
  </sheetViews>
  <sheetFormatPr baseColWidth="10" defaultRowHeight="19.5" x14ac:dyDescent="0.4"/>
  <cols>
    <col min="1" max="1" width="7.7109375" style="11" customWidth="1"/>
    <col min="2" max="2" width="24.7109375" style="11" customWidth="1"/>
    <col min="3" max="3" width="21.28515625" style="11" customWidth="1"/>
    <col min="4" max="4" width="15.28515625" style="11" bestFit="1" customWidth="1"/>
    <col min="5" max="5" width="15.5703125" style="11" customWidth="1"/>
    <col min="6" max="16384" width="11.42578125" style="11"/>
  </cols>
  <sheetData>
    <row r="2" spans="1:12" x14ac:dyDescent="0.4">
      <c r="A2" s="10" t="s">
        <v>370</v>
      </c>
    </row>
    <row r="3" spans="1:12" x14ac:dyDescent="0.4">
      <c r="B3" s="174" t="s">
        <v>612</v>
      </c>
      <c r="L3" s="14"/>
    </row>
    <row r="4" spans="1:12" ht="20.25" thickBot="1" x14ac:dyDescent="0.45"/>
    <row r="5" spans="1:12" ht="59.25" thickTop="1" x14ac:dyDescent="0.4">
      <c r="B5" s="251" t="s">
        <v>222</v>
      </c>
      <c r="C5" s="252" t="s">
        <v>216</v>
      </c>
      <c r="D5" s="252" t="s">
        <v>169</v>
      </c>
      <c r="E5" s="252" t="s">
        <v>170</v>
      </c>
    </row>
    <row r="6" spans="1:12" ht="39" x14ac:dyDescent="0.4">
      <c r="B6" s="291" t="s">
        <v>362</v>
      </c>
      <c r="C6" s="253" t="s">
        <v>360</v>
      </c>
      <c r="D6" s="175">
        <v>396.16743507299998</v>
      </c>
      <c r="E6" s="48">
        <v>54.438878035999998</v>
      </c>
    </row>
    <row r="7" spans="1:12" ht="39" x14ac:dyDescent="0.4">
      <c r="B7" s="292"/>
      <c r="C7" s="253" t="s">
        <v>361</v>
      </c>
      <c r="D7" s="175">
        <v>143.018035263</v>
      </c>
      <c r="E7" s="48">
        <v>11.358973763</v>
      </c>
    </row>
    <row r="8" spans="1:12" x14ac:dyDescent="0.4">
      <c r="B8" s="293"/>
      <c r="C8" s="253" t="s">
        <v>2</v>
      </c>
      <c r="D8" s="175">
        <v>539.18547033599998</v>
      </c>
      <c r="E8" s="48">
        <v>65.797851799</v>
      </c>
    </row>
    <row r="9" spans="1:12" ht="39" x14ac:dyDescent="0.4">
      <c r="B9" s="291" t="s">
        <v>363</v>
      </c>
      <c r="C9" s="253" t="s">
        <v>360</v>
      </c>
      <c r="D9" s="175">
        <v>359.58058737499999</v>
      </c>
      <c r="E9" s="48">
        <v>47.433435174000003</v>
      </c>
    </row>
    <row r="10" spans="1:12" ht="39" x14ac:dyDescent="0.4">
      <c r="B10" s="292"/>
      <c r="C10" s="253" t="s">
        <v>361</v>
      </c>
      <c r="D10" s="175">
        <v>148.79121326000001</v>
      </c>
      <c r="E10" s="48">
        <v>10.213866115</v>
      </c>
    </row>
    <row r="11" spans="1:12" x14ac:dyDescent="0.4">
      <c r="B11" s="293"/>
      <c r="C11" s="253" t="s">
        <v>2</v>
      </c>
      <c r="D11" s="175">
        <v>508.371800635</v>
      </c>
      <c r="E11" s="48">
        <v>57.647301288999998</v>
      </c>
    </row>
    <row r="12" spans="1:12" ht="39" x14ac:dyDescent="0.4">
      <c r="B12" s="291" t="s">
        <v>364</v>
      </c>
      <c r="C12" s="253" t="s">
        <v>360</v>
      </c>
      <c r="D12" s="175">
        <v>361.63033134300002</v>
      </c>
      <c r="E12" s="48">
        <v>41.632090486999999</v>
      </c>
    </row>
    <row r="13" spans="1:12" ht="39" x14ac:dyDescent="0.4">
      <c r="B13" s="292"/>
      <c r="C13" s="253" t="s">
        <v>361</v>
      </c>
      <c r="D13" s="175">
        <v>137.09584899500001</v>
      </c>
      <c r="E13" s="48">
        <v>9.6934069310000002</v>
      </c>
    </row>
    <row r="14" spans="1:12" x14ac:dyDescent="0.4">
      <c r="B14" s="293"/>
      <c r="C14" s="253" t="s">
        <v>2</v>
      </c>
      <c r="D14" s="175">
        <v>498.72618033800001</v>
      </c>
      <c r="E14" s="48">
        <v>51.325497417999998</v>
      </c>
    </row>
    <row r="15" spans="1:12" ht="39" x14ac:dyDescent="0.4">
      <c r="B15" s="291" t="s">
        <v>365</v>
      </c>
      <c r="C15" s="253" t="s">
        <v>360</v>
      </c>
      <c r="D15" s="175">
        <v>363.36514653199998</v>
      </c>
      <c r="E15" s="48">
        <v>41.837188810999997</v>
      </c>
    </row>
    <row r="16" spans="1:12" ht="39" x14ac:dyDescent="0.4">
      <c r="B16" s="292"/>
      <c r="C16" s="253" t="s">
        <v>361</v>
      </c>
      <c r="D16" s="175">
        <v>143.23746891100001</v>
      </c>
      <c r="E16" s="48">
        <v>20.581078825999999</v>
      </c>
    </row>
    <row r="17" spans="2:5" x14ac:dyDescent="0.4">
      <c r="B17" s="293"/>
      <c r="C17" s="253" t="s">
        <v>2</v>
      </c>
      <c r="D17" s="175">
        <v>506.60261544299999</v>
      </c>
      <c r="E17" s="48">
        <v>62.418267637</v>
      </c>
    </row>
    <row r="18" spans="2:5" ht="39" x14ac:dyDescent="0.4">
      <c r="B18" s="291" t="s">
        <v>366</v>
      </c>
      <c r="C18" s="253" t="s">
        <v>360</v>
      </c>
      <c r="D18" s="175">
        <v>346.78128756500001</v>
      </c>
      <c r="E18" s="48">
        <v>51.020675859999997</v>
      </c>
    </row>
    <row r="19" spans="2:5" ht="39" x14ac:dyDescent="0.4">
      <c r="B19" s="292"/>
      <c r="C19" s="253" t="s">
        <v>361</v>
      </c>
      <c r="D19" s="175">
        <v>155.517769294</v>
      </c>
      <c r="E19" s="48">
        <v>11.08119142</v>
      </c>
    </row>
    <row r="20" spans="2:5" x14ac:dyDescent="0.4">
      <c r="B20" s="293"/>
      <c r="C20" s="253" t="s">
        <v>2</v>
      </c>
      <c r="D20" s="175">
        <v>502.29905685900002</v>
      </c>
      <c r="E20" s="48">
        <v>62.10186728</v>
      </c>
    </row>
    <row r="21" spans="2:5" ht="39" x14ac:dyDescent="0.4">
      <c r="B21" s="291" t="s">
        <v>367</v>
      </c>
      <c r="C21" s="253" t="s">
        <v>360</v>
      </c>
      <c r="D21" s="175">
        <v>344.14159969999997</v>
      </c>
      <c r="E21" s="48">
        <v>54.256815320999998</v>
      </c>
    </row>
    <row r="22" spans="2:5" ht="39" x14ac:dyDescent="0.4">
      <c r="B22" s="292"/>
      <c r="C22" s="253" t="s">
        <v>361</v>
      </c>
      <c r="D22" s="175">
        <v>129.82870654000001</v>
      </c>
      <c r="E22" s="48">
        <v>9.1062488229999996</v>
      </c>
    </row>
    <row r="23" spans="2:5" x14ac:dyDescent="0.4">
      <c r="B23" s="293"/>
      <c r="C23" s="253" t="s">
        <v>2</v>
      </c>
      <c r="D23" s="175">
        <v>473.97030624000001</v>
      </c>
      <c r="E23" s="48">
        <v>63.363064143999999</v>
      </c>
    </row>
    <row r="24" spans="2:5" ht="39" x14ac:dyDescent="0.4">
      <c r="B24" s="291" t="s">
        <v>368</v>
      </c>
      <c r="C24" s="253" t="s">
        <v>360</v>
      </c>
      <c r="D24" s="175">
        <v>344.49068555600002</v>
      </c>
      <c r="E24" s="48">
        <v>50.893683052</v>
      </c>
    </row>
    <row r="25" spans="2:5" ht="39" x14ac:dyDescent="0.4">
      <c r="B25" s="292"/>
      <c r="C25" s="253" t="s">
        <v>361</v>
      </c>
      <c r="D25" s="175">
        <v>118.53420724</v>
      </c>
      <c r="E25" s="48">
        <v>12.136507653000001</v>
      </c>
    </row>
    <row r="26" spans="2:5" x14ac:dyDescent="0.4">
      <c r="B26" s="293"/>
      <c r="C26" s="253" t="s">
        <v>2</v>
      </c>
      <c r="D26" s="175">
        <v>463.02489279600002</v>
      </c>
      <c r="E26" s="48">
        <v>63.030190705000003</v>
      </c>
    </row>
    <row r="27" spans="2:5" ht="39" x14ac:dyDescent="0.4">
      <c r="B27" s="291" t="s">
        <v>369</v>
      </c>
      <c r="C27" s="253" t="s">
        <v>360</v>
      </c>
      <c r="D27" s="175">
        <v>355.10227450500003</v>
      </c>
      <c r="E27" s="48">
        <v>69.417062701000006</v>
      </c>
    </row>
    <row r="28" spans="2:5" ht="39" x14ac:dyDescent="0.4">
      <c r="B28" s="292"/>
      <c r="C28" s="253" t="s">
        <v>361</v>
      </c>
      <c r="D28" s="175">
        <v>114.321157516</v>
      </c>
      <c r="E28" s="48">
        <v>8.3315069810000004</v>
      </c>
    </row>
    <row r="29" spans="2:5" x14ac:dyDescent="0.4">
      <c r="B29" s="293"/>
      <c r="C29" s="253" t="s">
        <v>2</v>
      </c>
      <c r="D29" s="175">
        <v>469.423432021</v>
      </c>
      <c r="E29" s="48">
        <v>77.748569681999996</v>
      </c>
    </row>
    <row r="30" spans="2:5" ht="39" x14ac:dyDescent="0.4">
      <c r="B30" s="291">
        <v>2018</v>
      </c>
      <c r="C30" s="253" t="s">
        <v>360</v>
      </c>
      <c r="D30" s="175">
        <v>436.486377543</v>
      </c>
      <c r="E30" s="48">
        <v>76.519458858999997</v>
      </c>
    </row>
    <row r="31" spans="2:5" ht="39" x14ac:dyDescent="0.4">
      <c r="B31" s="292"/>
      <c r="C31" s="253" t="s">
        <v>361</v>
      </c>
      <c r="D31" s="175">
        <v>139.104116613</v>
      </c>
      <c r="E31" s="48">
        <v>8.240732285</v>
      </c>
    </row>
    <row r="32" spans="2:5" x14ac:dyDescent="0.4">
      <c r="B32" s="293"/>
      <c r="C32" s="253" t="s">
        <v>2</v>
      </c>
      <c r="D32" s="175">
        <v>575.59049415599998</v>
      </c>
      <c r="E32" s="48">
        <v>84.760191144000004</v>
      </c>
    </row>
    <row r="33" spans="2:5" ht="39" x14ac:dyDescent="0.4">
      <c r="B33" s="291">
        <v>2019</v>
      </c>
      <c r="C33" s="253" t="s">
        <v>360</v>
      </c>
      <c r="D33" s="175">
        <v>415.22813550699999</v>
      </c>
      <c r="E33" s="48">
        <v>76.614504955000001</v>
      </c>
    </row>
    <row r="34" spans="2:5" ht="39" x14ac:dyDescent="0.4">
      <c r="B34" s="292"/>
      <c r="C34" s="253" t="s">
        <v>361</v>
      </c>
      <c r="D34" s="175">
        <v>162.39814330900001</v>
      </c>
      <c r="E34" s="48">
        <v>12.663807667</v>
      </c>
    </row>
    <row r="35" spans="2:5" x14ac:dyDescent="0.4">
      <c r="B35" s="293"/>
      <c r="C35" s="253" t="s">
        <v>2</v>
      </c>
      <c r="D35" s="274">
        <v>577.62627881599997</v>
      </c>
      <c r="E35" s="193">
        <v>89.278312622000001</v>
      </c>
    </row>
    <row r="36" spans="2:5" x14ac:dyDescent="0.4">
      <c r="D36" s="55"/>
      <c r="E36" s="55"/>
    </row>
    <row r="37" spans="2:5" x14ac:dyDescent="0.4">
      <c r="B37" s="244" t="s">
        <v>524</v>
      </c>
      <c r="D37" s="55"/>
      <c r="E37" s="55"/>
    </row>
    <row r="38" spans="2:5" x14ac:dyDescent="0.4">
      <c r="B38" s="244" t="s">
        <v>525</v>
      </c>
    </row>
  </sheetData>
  <mergeCells count="10">
    <mergeCell ref="B30:B32"/>
    <mergeCell ref="B33:B35"/>
    <mergeCell ref="B21:B23"/>
    <mergeCell ref="B24:B26"/>
    <mergeCell ref="B27:B29"/>
    <mergeCell ref="B6:B8"/>
    <mergeCell ref="B9:B11"/>
    <mergeCell ref="B12:B14"/>
    <mergeCell ref="B15:B17"/>
    <mergeCell ref="B18:B20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B6:B29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6B6-FE05-4463-A75A-0017C4A44492}">
  <dimension ref="A2:J32"/>
  <sheetViews>
    <sheetView showGridLines="0" zoomScale="80" zoomScaleNormal="80" workbookViewId="0">
      <selection activeCell="E6" sqref="E6"/>
    </sheetView>
  </sheetViews>
  <sheetFormatPr baseColWidth="10" defaultRowHeight="19.5" x14ac:dyDescent="0.4"/>
  <cols>
    <col min="1" max="1" width="7.7109375" style="190" customWidth="1"/>
    <col min="2" max="2" width="5.140625" style="190" customWidth="1"/>
    <col min="3" max="3" width="15.7109375" style="190" customWidth="1"/>
    <col min="4" max="4" width="46.42578125" style="190" customWidth="1"/>
    <col min="5" max="6" width="15.5703125" style="190" customWidth="1"/>
    <col min="7" max="11" width="11.42578125" style="190"/>
    <col min="12" max="12" width="76.42578125" style="190" bestFit="1" customWidth="1"/>
    <col min="13" max="13" width="41.42578125" style="190" customWidth="1"/>
    <col min="14" max="16384" width="11.42578125" style="190"/>
  </cols>
  <sheetData>
    <row r="2" spans="1:5" x14ac:dyDescent="0.4">
      <c r="A2" s="254" t="s">
        <v>372</v>
      </c>
    </row>
    <row r="3" spans="1:5" x14ac:dyDescent="0.4">
      <c r="B3" s="174" t="s">
        <v>450</v>
      </c>
    </row>
    <row r="5" spans="1:5" x14ac:dyDescent="0.4">
      <c r="B5" s="256"/>
      <c r="C5" s="256"/>
      <c r="D5" s="256"/>
      <c r="E5" s="257">
        <v>2020</v>
      </c>
    </row>
    <row r="6" spans="1:5" x14ac:dyDescent="0.4">
      <c r="B6" s="297" t="s">
        <v>526</v>
      </c>
      <c r="C6" s="297"/>
      <c r="D6" s="297"/>
      <c r="E6" s="258">
        <v>9.42</v>
      </c>
    </row>
    <row r="7" spans="1:5" x14ac:dyDescent="0.4">
      <c r="B7" s="259"/>
      <c r="C7" s="296" t="s">
        <v>527</v>
      </c>
      <c r="D7" s="296"/>
      <c r="E7" s="260">
        <v>15.2</v>
      </c>
    </row>
    <row r="8" spans="1:5" x14ac:dyDescent="0.4">
      <c r="B8" s="259"/>
      <c r="C8" s="296" t="s">
        <v>528</v>
      </c>
      <c r="D8" s="296"/>
      <c r="E8" s="256">
        <v>43.47</v>
      </c>
    </row>
    <row r="9" spans="1:5" x14ac:dyDescent="0.4">
      <c r="B9" s="297" t="s">
        <v>639</v>
      </c>
      <c r="C9" s="297"/>
      <c r="D9" s="297"/>
      <c r="E9" s="256">
        <v>100</v>
      </c>
    </row>
    <row r="10" spans="1:5" x14ac:dyDescent="0.4">
      <c r="B10" s="259"/>
      <c r="C10" s="296" t="s">
        <v>527</v>
      </c>
      <c r="D10" s="296"/>
      <c r="E10" s="256">
        <v>10.28</v>
      </c>
    </row>
    <row r="11" spans="1:5" x14ac:dyDescent="0.4">
      <c r="B11" s="256"/>
      <c r="C11" s="294" t="s">
        <v>532</v>
      </c>
      <c r="D11" s="294"/>
      <c r="E11" s="256">
        <v>13.6</v>
      </c>
    </row>
    <row r="12" spans="1:5" x14ac:dyDescent="0.4">
      <c r="B12" s="256"/>
      <c r="C12" s="296" t="s">
        <v>529</v>
      </c>
      <c r="D12" s="296"/>
      <c r="E12" s="256">
        <v>13.21</v>
      </c>
    </row>
    <row r="13" spans="1:5" x14ac:dyDescent="0.4">
      <c r="B13" s="256"/>
      <c r="C13" s="295" t="s">
        <v>532</v>
      </c>
      <c r="D13" s="295"/>
      <c r="E13" s="256">
        <v>14.33</v>
      </c>
    </row>
    <row r="14" spans="1:5" x14ac:dyDescent="0.4">
      <c r="B14" s="256"/>
      <c r="C14" s="296" t="s">
        <v>530</v>
      </c>
      <c r="D14" s="296"/>
      <c r="E14" s="256">
        <v>0.41</v>
      </c>
    </row>
    <row r="15" spans="1:5" x14ac:dyDescent="0.4">
      <c r="B15" s="256"/>
      <c r="C15" s="295" t="s">
        <v>532</v>
      </c>
      <c r="D15" s="295"/>
      <c r="E15" s="256">
        <v>94.21</v>
      </c>
    </row>
    <row r="16" spans="1:5" x14ac:dyDescent="0.4">
      <c r="B16" s="256"/>
      <c r="C16" s="296" t="s">
        <v>531</v>
      </c>
      <c r="D16" s="296"/>
      <c r="E16" s="256">
        <v>5.35</v>
      </c>
    </row>
    <row r="17" spans="2:10" x14ac:dyDescent="0.4">
      <c r="B17" s="256"/>
      <c r="C17" s="295" t="s">
        <v>532</v>
      </c>
      <c r="D17" s="295"/>
      <c r="E17" s="256">
        <v>6.75</v>
      </c>
    </row>
    <row r="19" spans="2:10" x14ac:dyDescent="0.4">
      <c r="C19" s="244" t="s">
        <v>524</v>
      </c>
    </row>
    <row r="20" spans="2:10" x14ac:dyDescent="0.4">
      <c r="C20" s="244" t="s">
        <v>525</v>
      </c>
    </row>
    <row r="32" spans="2:10" ht="24.75" x14ac:dyDescent="0.4">
      <c r="J32" s="255"/>
    </row>
  </sheetData>
  <mergeCells count="12">
    <mergeCell ref="C7:D7"/>
    <mergeCell ref="C8:D8"/>
    <mergeCell ref="C10:D10"/>
    <mergeCell ref="B6:D6"/>
    <mergeCell ref="B9:D9"/>
    <mergeCell ref="C11:D11"/>
    <mergeCell ref="C13:D13"/>
    <mergeCell ref="C15:D15"/>
    <mergeCell ref="C17:D17"/>
    <mergeCell ref="C16:D16"/>
    <mergeCell ref="C12:D12"/>
    <mergeCell ref="C14:D14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633-27BD-4234-8731-CCC2FF110136}">
  <dimension ref="A2:H33"/>
  <sheetViews>
    <sheetView showGridLines="0" zoomScale="80" zoomScaleNormal="80" workbookViewId="0">
      <selection activeCell="F29" sqref="F29"/>
    </sheetView>
  </sheetViews>
  <sheetFormatPr baseColWidth="10" defaultRowHeight="19.5" x14ac:dyDescent="0.4"/>
  <cols>
    <col min="1" max="1" width="7.7109375" style="11" customWidth="1"/>
    <col min="2" max="2" width="31.85546875" style="11" customWidth="1"/>
    <col min="3" max="8" width="20.7109375" style="11" customWidth="1"/>
    <col min="9" max="16384" width="11.42578125" style="11"/>
  </cols>
  <sheetData>
    <row r="2" spans="1:8" x14ac:dyDescent="0.4">
      <c r="A2" s="10" t="s">
        <v>373</v>
      </c>
    </row>
    <row r="3" spans="1:8" x14ac:dyDescent="0.4">
      <c r="B3" s="174" t="s">
        <v>451</v>
      </c>
    </row>
    <row r="4" spans="1:8" x14ac:dyDescent="0.4">
      <c r="B4" s="13"/>
    </row>
    <row r="5" spans="1:8" ht="117" x14ac:dyDescent="0.4">
      <c r="B5" s="28" t="s">
        <v>131</v>
      </c>
      <c r="C5" s="176" t="s">
        <v>347</v>
      </c>
      <c r="D5" s="177" t="s">
        <v>205</v>
      </c>
      <c r="E5" s="176" t="s">
        <v>345</v>
      </c>
      <c r="F5" s="176" t="s">
        <v>346</v>
      </c>
      <c r="G5" s="177" t="s">
        <v>214</v>
      </c>
      <c r="H5" s="176" t="s">
        <v>350</v>
      </c>
    </row>
    <row r="6" spans="1:8" x14ac:dyDescent="0.4">
      <c r="B6" s="17" t="s">
        <v>52</v>
      </c>
      <c r="C6" s="48">
        <v>4961</v>
      </c>
      <c r="D6" s="178">
        <v>2357</v>
      </c>
      <c r="E6" s="179">
        <v>732228</v>
      </c>
      <c r="F6" s="18">
        <v>0.7</v>
      </c>
      <c r="G6" s="99">
        <v>2.25</v>
      </c>
      <c r="H6" s="18">
        <v>6.9</v>
      </c>
    </row>
    <row r="7" spans="1:8" x14ac:dyDescent="0.4">
      <c r="B7" s="17" t="s">
        <v>53</v>
      </c>
      <c r="C7" s="48">
        <v>1022</v>
      </c>
      <c r="D7" s="178">
        <v>646</v>
      </c>
      <c r="E7" s="179">
        <v>271413</v>
      </c>
      <c r="F7" s="18">
        <v>0.61</v>
      </c>
      <c r="G7" s="99">
        <v>1.21</v>
      </c>
      <c r="H7" s="18">
        <v>11.02</v>
      </c>
    </row>
    <row r="8" spans="1:8" x14ac:dyDescent="0.4">
      <c r="B8" s="17" t="s">
        <v>54</v>
      </c>
      <c r="C8" s="48">
        <v>539</v>
      </c>
      <c r="D8" s="178">
        <v>289</v>
      </c>
      <c r="E8" s="179">
        <v>169519</v>
      </c>
      <c r="F8" s="18">
        <v>0.86</v>
      </c>
      <c r="G8" s="99">
        <v>1.73</v>
      </c>
      <c r="H8" s="18">
        <v>5.96</v>
      </c>
    </row>
    <row r="9" spans="1:8" x14ac:dyDescent="0.4">
      <c r="B9" s="17" t="s">
        <v>68</v>
      </c>
      <c r="C9" s="48">
        <v>809</v>
      </c>
      <c r="D9" s="178">
        <v>444</v>
      </c>
      <c r="E9" s="179">
        <v>177319</v>
      </c>
      <c r="F9" s="18">
        <v>1</v>
      </c>
      <c r="G9" s="99">
        <v>5.34</v>
      </c>
      <c r="H9" s="18">
        <v>10.050000000000001</v>
      </c>
    </row>
    <row r="10" spans="1:8" x14ac:dyDescent="0.4">
      <c r="B10" s="17" t="s">
        <v>56</v>
      </c>
      <c r="C10" s="48">
        <v>1144</v>
      </c>
      <c r="D10" s="178">
        <v>627</v>
      </c>
      <c r="E10" s="179">
        <v>90102</v>
      </c>
      <c r="F10" s="18">
        <v>0.39</v>
      </c>
      <c r="G10" s="99">
        <v>2.59</v>
      </c>
      <c r="H10" s="18">
        <v>4.87</v>
      </c>
    </row>
    <row r="11" spans="1:8" x14ac:dyDescent="0.4">
      <c r="B11" s="17" t="s">
        <v>57</v>
      </c>
      <c r="C11" s="48">
        <v>318</v>
      </c>
      <c r="D11" s="178">
        <v>206</v>
      </c>
      <c r="E11" s="179">
        <v>83143</v>
      </c>
      <c r="F11" s="18">
        <v>0.34</v>
      </c>
      <c r="G11" s="99">
        <v>0.49</v>
      </c>
      <c r="H11" s="18">
        <v>8.08</v>
      </c>
    </row>
    <row r="12" spans="1:8" x14ac:dyDescent="0.4">
      <c r="B12" s="17" t="s">
        <v>58</v>
      </c>
      <c r="C12" s="48">
        <v>1327</v>
      </c>
      <c r="D12" s="178">
        <v>744</v>
      </c>
      <c r="E12" s="179">
        <v>432786</v>
      </c>
      <c r="F12" s="18">
        <v>1.29</v>
      </c>
      <c r="G12" s="99">
        <v>3.88</v>
      </c>
      <c r="H12" s="18">
        <v>8.61</v>
      </c>
    </row>
    <row r="13" spans="1:8" x14ac:dyDescent="0.4">
      <c r="B13" s="17" t="s">
        <v>69</v>
      </c>
      <c r="C13" s="48">
        <v>1068</v>
      </c>
      <c r="D13" s="178">
        <v>589</v>
      </c>
      <c r="E13" s="179">
        <v>180085</v>
      </c>
      <c r="F13" s="18">
        <v>0.61</v>
      </c>
      <c r="G13" s="99">
        <v>1.86</v>
      </c>
      <c r="H13" s="18">
        <v>8.16</v>
      </c>
    </row>
    <row r="14" spans="1:8" x14ac:dyDescent="0.4">
      <c r="B14" s="17" t="s">
        <v>59</v>
      </c>
      <c r="C14" s="48">
        <v>7473</v>
      </c>
      <c r="D14" s="178">
        <v>4518</v>
      </c>
      <c r="E14" s="179">
        <v>3978177</v>
      </c>
      <c r="F14" s="18">
        <v>1.53</v>
      </c>
      <c r="G14" s="99">
        <v>3.2099999999999995</v>
      </c>
      <c r="H14" s="18">
        <v>11.42</v>
      </c>
    </row>
    <row r="15" spans="1:8" x14ac:dyDescent="0.4">
      <c r="B15" s="17" t="s">
        <v>70</v>
      </c>
      <c r="C15" s="48">
        <v>3952</v>
      </c>
      <c r="D15" s="178">
        <v>2256</v>
      </c>
      <c r="E15" s="179">
        <v>1409609</v>
      </c>
      <c r="F15" s="18">
        <v>1.01</v>
      </c>
      <c r="G15" s="99">
        <v>1.87</v>
      </c>
      <c r="H15" s="18">
        <v>9.7100000000000009</v>
      </c>
    </row>
    <row r="16" spans="1:8" x14ac:dyDescent="0.4">
      <c r="B16" s="17" t="s">
        <v>61</v>
      </c>
      <c r="C16" s="48">
        <v>477</v>
      </c>
      <c r="D16" s="178">
        <v>218</v>
      </c>
      <c r="E16" s="179">
        <v>38168</v>
      </c>
      <c r="F16" s="18">
        <v>0.35</v>
      </c>
      <c r="G16" s="99">
        <v>1.48</v>
      </c>
      <c r="H16" s="18">
        <v>6.89</v>
      </c>
    </row>
    <row r="17" spans="2:8" x14ac:dyDescent="0.4">
      <c r="B17" s="17" t="s">
        <v>62</v>
      </c>
      <c r="C17" s="48">
        <v>1587</v>
      </c>
      <c r="D17" s="178">
        <v>1029</v>
      </c>
      <c r="E17" s="179">
        <v>667177</v>
      </c>
      <c r="F17" s="18">
        <v>0.81999999999999984</v>
      </c>
      <c r="G17" s="99">
        <v>1.43</v>
      </c>
      <c r="H17" s="18">
        <v>10.26</v>
      </c>
    </row>
    <row r="18" spans="2:8" x14ac:dyDescent="0.4">
      <c r="B18" s="17" t="s">
        <v>63</v>
      </c>
      <c r="C18" s="48">
        <v>6816</v>
      </c>
      <c r="D18" s="178">
        <v>3865</v>
      </c>
      <c r="E18" s="179">
        <v>6132011</v>
      </c>
      <c r="F18" s="18">
        <v>0.98</v>
      </c>
      <c r="G18" s="99">
        <v>1.6099999999999999</v>
      </c>
      <c r="H18" s="18">
        <v>16.12</v>
      </c>
    </row>
    <row r="19" spans="2:8" x14ac:dyDescent="0.4">
      <c r="B19" s="17" t="s">
        <v>64</v>
      </c>
      <c r="C19" s="48">
        <v>1249</v>
      </c>
      <c r="D19" s="178">
        <v>680</v>
      </c>
      <c r="E19" s="179">
        <v>226092</v>
      </c>
      <c r="F19" s="18">
        <v>0.64</v>
      </c>
      <c r="G19" s="99">
        <v>1.7399999999999998</v>
      </c>
      <c r="H19" s="18">
        <v>11.53</v>
      </c>
    </row>
    <row r="20" spans="2:8" x14ac:dyDescent="0.4">
      <c r="B20" s="17" t="s">
        <v>71</v>
      </c>
      <c r="C20" s="48">
        <v>650</v>
      </c>
      <c r="D20" s="178">
        <v>450</v>
      </c>
      <c r="E20" s="179">
        <v>372535</v>
      </c>
      <c r="F20" s="18">
        <v>1.34</v>
      </c>
      <c r="G20" s="99">
        <v>2.57</v>
      </c>
      <c r="H20" s="18">
        <v>13.91</v>
      </c>
    </row>
    <row r="21" spans="2:8" x14ac:dyDescent="0.4">
      <c r="B21" s="17" t="s">
        <v>65</v>
      </c>
      <c r="C21" s="48">
        <v>2304</v>
      </c>
      <c r="D21" s="178">
        <v>1862</v>
      </c>
      <c r="E21" s="179">
        <v>2054782</v>
      </c>
      <c r="F21" s="18">
        <v>2.27</v>
      </c>
      <c r="G21" s="99">
        <v>3.95</v>
      </c>
      <c r="H21" s="18">
        <v>12.85</v>
      </c>
    </row>
    <row r="22" spans="2:8" x14ac:dyDescent="0.4">
      <c r="B22" s="17" t="s">
        <v>66</v>
      </c>
      <c r="C22" s="48">
        <v>298</v>
      </c>
      <c r="D22" s="178">
        <v>190</v>
      </c>
      <c r="E22" s="179">
        <v>58588</v>
      </c>
      <c r="F22" s="18">
        <v>0.73</v>
      </c>
      <c r="G22" s="99">
        <v>2.34</v>
      </c>
      <c r="H22" s="18">
        <v>8.6</v>
      </c>
    </row>
    <row r="23" spans="2:8" x14ac:dyDescent="0.4">
      <c r="B23" s="17" t="s">
        <v>67</v>
      </c>
      <c r="C23" s="111" t="s">
        <v>72</v>
      </c>
      <c r="D23" s="180" t="s">
        <v>72</v>
      </c>
      <c r="E23" s="181" t="s">
        <v>72</v>
      </c>
      <c r="F23" s="19" t="s">
        <v>72</v>
      </c>
      <c r="G23" s="111" t="s">
        <v>72</v>
      </c>
      <c r="H23" s="111" t="s">
        <v>72</v>
      </c>
    </row>
    <row r="24" spans="2:8" x14ac:dyDescent="0.4">
      <c r="B24" s="17" t="s">
        <v>43</v>
      </c>
      <c r="C24" s="182">
        <v>36026</v>
      </c>
      <c r="D24" s="183">
        <v>20976</v>
      </c>
      <c r="E24" s="183">
        <v>17074397</v>
      </c>
      <c r="F24" s="184">
        <v>1.08</v>
      </c>
      <c r="G24" s="185">
        <v>2.08</v>
      </c>
      <c r="H24" s="186">
        <v>12.48</v>
      </c>
    </row>
    <row r="26" spans="2:8" x14ac:dyDescent="0.4">
      <c r="B26" s="244" t="s">
        <v>533</v>
      </c>
    </row>
    <row r="27" spans="2:8" x14ac:dyDescent="0.4">
      <c r="B27" s="244" t="s">
        <v>534</v>
      </c>
    </row>
    <row r="33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2B0C-B758-4BF2-AA87-02B515838E7A}">
  <dimension ref="A2:F37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16.140625" style="11" customWidth="1"/>
    <col min="3" max="6" width="16.7109375" style="11" customWidth="1"/>
    <col min="7" max="16384" width="11.42578125" style="11"/>
  </cols>
  <sheetData>
    <row r="2" spans="1:6" x14ac:dyDescent="0.4">
      <c r="A2" s="10" t="s">
        <v>224</v>
      </c>
    </row>
    <row r="3" spans="1:6" x14ac:dyDescent="0.4">
      <c r="B3" s="45" t="s">
        <v>452</v>
      </c>
    </row>
    <row r="4" spans="1:6" x14ac:dyDescent="0.4">
      <c r="B4" s="13" t="s">
        <v>225</v>
      </c>
    </row>
    <row r="6" spans="1:6" x14ac:dyDescent="0.4">
      <c r="A6" s="15"/>
      <c r="B6" s="298" t="s">
        <v>132</v>
      </c>
      <c r="C6" s="300" t="s">
        <v>226</v>
      </c>
      <c r="D6" s="301"/>
      <c r="E6" s="302" t="s">
        <v>229</v>
      </c>
      <c r="F6" s="303"/>
    </row>
    <row r="7" spans="1:6" ht="58.5" x14ac:dyDescent="0.4">
      <c r="A7" s="15"/>
      <c r="B7" s="299"/>
      <c r="C7" s="187" t="s">
        <v>227</v>
      </c>
      <c r="D7" s="188" t="s">
        <v>228</v>
      </c>
      <c r="E7" s="187" t="s">
        <v>227</v>
      </c>
      <c r="F7" s="188" t="s">
        <v>228</v>
      </c>
    </row>
    <row r="8" spans="1:6" hidden="1" x14ac:dyDescent="0.4">
      <c r="A8" s="15"/>
      <c r="B8" s="30">
        <v>2008</v>
      </c>
      <c r="C8" s="18">
        <v>273.488</v>
      </c>
      <c r="D8" s="18">
        <v>515.61</v>
      </c>
      <c r="E8" s="18">
        <v>3139.8</v>
      </c>
      <c r="F8" s="18">
        <v>6315.5</v>
      </c>
    </row>
    <row r="9" spans="1:6" hidden="1" x14ac:dyDescent="0.4">
      <c r="A9" s="15"/>
      <c r="B9" s="30">
        <v>2009</v>
      </c>
      <c r="C9" s="18">
        <v>258.35899999999998</v>
      </c>
      <c r="D9" s="18">
        <v>501.47</v>
      </c>
      <c r="E9" s="18">
        <v>3590.2</v>
      </c>
      <c r="F9" s="18">
        <v>6922.4</v>
      </c>
    </row>
    <row r="10" spans="1:6" x14ac:dyDescent="0.4">
      <c r="A10" s="15"/>
      <c r="B10" s="30">
        <v>2010</v>
      </c>
      <c r="C10" s="18">
        <v>336.13690000000003</v>
      </c>
      <c r="D10" s="18">
        <v>619.49</v>
      </c>
      <c r="E10" s="18">
        <v>4211.5</v>
      </c>
      <c r="F10" s="18">
        <v>7429.6</v>
      </c>
    </row>
    <row r="11" spans="1:6" x14ac:dyDescent="0.4">
      <c r="A11" s="15"/>
      <c r="B11" s="30">
        <v>2011</v>
      </c>
      <c r="C11" s="18">
        <v>306.82900000000001</v>
      </c>
      <c r="D11" s="18">
        <v>598.22799999999995</v>
      </c>
      <c r="E11" s="18">
        <v>3964.6</v>
      </c>
      <c r="F11" s="18">
        <v>7461.3</v>
      </c>
    </row>
    <row r="12" spans="1:6" x14ac:dyDescent="0.4">
      <c r="A12" s="15"/>
      <c r="B12" s="30">
        <v>2012</v>
      </c>
      <c r="C12" s="18">
        <v>271.0677</v>
      </c>
      <c r="D12" s="18">
        <v>534.76499999999999</v>
      </c>
      <c r="E12" s="18">
        <v>4078.8</v>
      </c>
      <c r="F12" s="18">
        <v>7238</v>
      </c>
    </row>
    <row r="13" spans="1:6" x14ac:dyDescent="0.4">
      <c r="A13" s="15"/>
      <c r="B13" s="30">
        <v>2013</v>
      </c>
      <c r="C13" s="18">
        <v>281.80799999999999</v>
      </c>
      <c r="D13" s="18">
        <v>538.42499999999995</v>
      </c>
      <c r="E13" s="18">
        <v>4143.7</v>
      </c>
      <c r="F13" s="18">
        <v>7650.3</v>
      </c>
    </row>
    <row r="14" spans="1:6" x14ac:dyDescent="0.4">
      <c r="A14" s="15"/>
      <c r="B14" s="30">
        <v>2014</v>
      </c>
      <c r="C14" s="18">
        <v>278.64999999999998</v>
      </c>
      <c r="D14" s="18">
        <v>529.97799999999995</v>
      </c>
      <c r="E14" s="18">
        <v>4180.8999999999996</v>
      </c>
      <c r="F14" s="18">
        <v>7676.6</v>
      </c>
    </row>
    <row r="15" spans="1:6" x14ac:dyDescent="0.4">
      <c r="A15" s="15"/>
      <c r="B15" s="30">
        <v>2015</v>
      </c>
      <c r="C15" s="18">
        <v>280.68200000000002</v>
      </c>
      <c r="D15" s="18">
        <v>505.67099999999999</v>
      </c>
      <c r="E15" s="18">
        <v>4071.9</v>
      </c>
      <c r="F15" s="18">
        <v>6979.8</v>
      </c>
    </row>
    <row r="16" spans="1:6" x14ac:dyDescent="0.4">
      <c r="A16" s="15"/>
      <c r="B16" s="30">
        <v>2016</v>
      </c>
      <c r="C16" s="18">
        <v>304.04199999999997</v>
      </c>
      <c r="D16" s="18">
        <v>501.75700000000001</v>
      </c>
      <c r="E16" s="18">
        <v>4282.2</v>
      </c>
      <c r="F16" s="18">
        <v>6985.8</v>
      </c>
    </row>
    <row r="17" spans="1:6" x14ac:dyDescent="0.4">
      <c r="A17" s="15"/>
      <c r="B17" s="30">
        <v>2017</v>
      </c>
      <c r="C17" s="18">
        <v>295.18099999999998</v>
      </c>
      <c r="D17" s="18">
        <v>529.52599999999995</v>
      </c>
      <c r="E17" s="18">
        <v>4400.2</v>
      </c>
      <c r="F17" s="18">
        <v>7675.8</v>
      </c>
    </row>
    <row r="18" spans="1:6" x14ac:dyDescent="0.4">
      <c r="A18" s="15"/>
      <c r="B18" s="30">
        <v>2018</v>
      </c>
      <c r="C18" s="51">
        <v>307.13</v>
      </c>
      <c r="D18" s="51">
        <v>549.298</v>
      </c>
      <c r="E18" s="51">
        <v>4573</v>
      </c>
      <c r="F18" s="51">
        <v>7934.5</v>
      </c>
    </row>
    <row r="19" spans="1:6" x14ac:dyDescent="0.4">
      <c r="A19" s="15"/>
      <c r="B19" s="30">
        <v>2019</v>
      </c>
      <c r="C19" s="33">
        <v>322.53500000000003</v>
      </c>
      <c r="D19" s="33">
        <v>558.928</v>
      </c>
      <c r="E19" s="33">
        <v>4391.6000000000004</v>
      </c>
      <c r="F19" s="33">
        <v>7600.4</v>
      </c>
    </row>
    <row r="20" spans="1:6" x14ac:dyDescent="0.4">
      <c r="A20" s="15"/>
    </row>
    <row r="21" spans="1:6" x14ac:dyDescent="0.4">
      <c r="A21" s="15"/>
      <c r="B21" s="244" t="s">
        <v>535</v>
      </c>
    </row>
    <row r="22" spans="1:6" x14ac:dyDescent="0.4">
      <c r="A22" s="20"/>
      <c r="B22" s="244" t="s">
        <v>536</v>
      </c>
    </row>
    <row r="37" ht="15" customHeight="1" x14ac:dyDescent="0.4"/>
  </sheetData>
  <mergeCells count="3">
    <mergeCell ref="B6:B7"/>
    <mergeCell ref="C6:D6"/>
    <mergeCell ref="E6:F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F6CC-0C3C-4E85-8470-7AE178025F24}">
  <sheetPr codeName="Hoja5"/>
  <dimension ref="A2:O35"/>
  <sheetViews>
    <sheetView showGridLines="0" zoomScaleNormal="100" workbookViewId="0">
      <selection activeCell="K22" sqref="K22"/>
    </sheetView>
  </sheetViews>
  <sheetFormatPr baseColWidth="10" defaultRowHeight="19.5" x14ac:dyDescent="0.4"/>
  <cols>
    <col min="1" max="1" width="7.7109375" style="11" customWidth="1"/>
    <col min="2" max="3" width="11.42578125" style="11" customWidth="1"/>
    <col min="4" max="10" width="11.5703125" style="11" bestFit="1" customWidth="1"/>
    <col min="11" max="11" width="12.5703125" style="11" bestFit="1" customWidth="1"/>
    <col min="12" max="12" width="11.5703125" style="11" bestFit="1" customWidth="1"/>
    <col min="13" max="16384" width="11.42578125" style="11"/>
  </cols>
  <sheetData>
    <row r="2" spans="1:15" x14ac:dyDescent="0.4">
      <c r="A2" s="10" t="s">
        <v>7</v>
      </c>
      <c r="O2" s="14"/>
    </row>
    <row r="3" spans="1:15" x14ac:dyDescent="0.4">
      <c r="B3" s="45" t="s">
        <v>566</v>
      </c>
      <c r="O3" s="14"/>
    </row>
    <row r="4" spans="1:15" x14ac:dyDescent="0.4">
      <c r="B4" s="13" t="s">
        <v>42</v>
      </c>
    </row>
    <row r="5" spans="1:15" ht="20.25" thickBot="1" x14ac:dyDescent="0.45">
      <c r="B5" s="13"/>
    </row>
    <row r="6" spans="1:15" ht="39.75" thickTop="1" x14ac:dyDescent="0.4">
      <c r="B6" s="28" t="s">
        <v>132</v>
      </c>
      <c r="C6" s="46" t="s">
        <v>37</v>
      </c>
      <c r="D6" s="46" t="s">
        <v>3</v>
      </c>
      <c r="E6" s="46" t="s">
        <v>4</v>
      </c>
      <c r="F6" s="47" t="s">
        <v>5</v>
      </c>
    </row>
    <row r="7" spans="1:15" x14ac:dyDescent="0.4">
      <c r="B7" s="30">
        <v>2010</v>
      </c>
      <c r="C7" s="39">
        <v>22.177771729216193</v>
      </c>
      <c r="D7" s="39">
        <v>41.893424988345259</v>
      </c>
      <c r="E7" s="39">
        <v>35.87569819865471</v>
      </c>
      <c r="F7" s="40">
        <v>5.3105083783838561E-2</v>
      </c>
    </row>
    <row r="8" spans="1:15" x14ac:dyDescent="0.4">
      <c r="B8" s="30">
        <v>2011</v>
      </c>
      <c r="C8" s="39">
        <v>20.63754837058098</v>
      </c>
      <c r="D8" s="39">
        <v>43.007914606929695</v>
      </c>
      <c r="E8" s="39">
        <v>36.289871038071034</v>
      </c>
      <c r="F8" s="40">
        <v>6.4665984418288219E-2</v>
      </c>
    </row>
    <row r="9" spans="1:15" x14ac:dyDescent="0.4">
      <c r="B9" s="30">
        <v>2012</v>
      </c>
      <c r="C9" s="39">
        <v>21.401321210974967</v>
      </c>
      <c r="D9" s="39">
        <v>42.345892492873837</v>
      </c>
      <c r="E9" s="39">
        <v>36.121543304108187</v>
      </c>
      <c r="F9" s="40">
        <v>0.13124299204301365</v>
      </c>
    </row>
    <row r="10" spans="1:15" x14ac:dyDescent="0.4">
      <c r="B10" s="30">
        <v>2013</v>
      </c>
      <c r="C10" s="39">
        <v>20.70937787381029</v>
      </c>
      <c r="D10" s="39">
        <v>42.5565552271147</v>
      </c>
      <c r="E10" s="39">
        <v>36.596157989642897</v>
      </c>
      <c r="F10" s="40">
        <v>0.13790890943211298</v>
      </c>
    </row>
    <row r="11" spans="1:15" x14ac:dyDescent="0.4">
      <c r="B11" s="30">
        <v>2014</v>
      </c>
      <c r="C11" s="39">
        <v>20.637903038738113</v>
      </c>
      <c r="D11" s="39">
        <v>43.060433637616498</v>
      </c>
      <c r="E11" s="39">
        <v>36.15770873415476</v>
      </c>
      <c r="F11" s="40">
        <v>0.14388636456670351</v>
      </c>
    </row>
    <row r="12" spans="1:15" x14ac:dyDescent="0.4">
      <c r="B12" s="30">
        <v>2015</v>
      </c>
      <c r="C12" s="39">
        <v>21.573083021380324</v>
      </c>
      <c r="D12" s="39">
        <v>44.076369618768247</v>
      </c>
      <c r="E12" s="39">
        <v>34.249087846464263</v>
      </c>
      <c r="F12" s="40">
        <v>0.10152724336940405</v>
      </c>
    </row>
    <row r="13" spans="1:15" x14ac:dyDescent="0.4">
      <c r="B13" s="30">
        <v>2016</v>
      </c>
      <c r="C13" s="39">
        <v>20.32151905250424</v>
      </c>
      <c r="D13" s="39">
        <v>42.5816391441357</v>
      </c>
      <c r="E13" s="39">
        <v>36.899459109645207</v>
      </c>
      <c r="F13" s="40">
        <v>0.19745623421177455</v>
      </c>
    </row>
    <row r="14" spans="1:15" x14ac:dyDescent="0.4">
      <c r="B14" s="30">
        <v>2017</v>
      </c>
      <c r="C14" s="39">
        <v>19.277088959773543</v>
      </c>
      <c r="D14" s="39">
        <v>43.356952962432771</v>
      </c>
      <c r="E14" s="39">
        <v>37.212757270186493</v>
      </c>
      <c r="F14" s="40">
        <v>0.15327108320701294</v>
      </c>
    </row>
    <row r="15" spans="1:15" x14ac:dyDescent="0.4">
      <c r="B15" s="30">
        <v>2018</v>
      </c>
      <c r="C15" s="62">
        <v>19.114218641532439</v>
      </c>
      <c r="D15" s="62">
        <v>43.57020366806654</v>
      </c>
      <c r="E15" s="62">
        <v>37.129355685381469</v>
      </c>
      <c r="F15" s="63">
        <v>0.18622200501954486</v>
      </c>
    </row>
    <row r="16" spans="1:15" x14ac:dyDescent="0.4">
      <c r="B16" s="30">
        <v>2019</v>
      </c>
      <c r="C16" s="62">
        <v>19.361249091640602</v>
      </c>
      <c r="D16" s="64">
        <v>44.104165554301098</v>
      </c>
      <c r="E16" s="64">
        <v>36.331584939962397</v>
      </c>
      <c r="F16" s="64">
        <v>0.203002067828956</v>
      </c>
    </row>
    <row r="17" spans="2:12" x14ac:dyDescent="0.4">
      <c r="B17" s="30">
        <v>2020</v>
      </c>
      <c r="C17" s="65">
        <v>18.794928395553939</v>
      </c>
      <c r="D17" s="65">
        <v>44.730503860980306</v>
      </c>
      <c r="E17" s="65">
        <v>36.273523524586935</v>
      </c>
      <c r="F17" s="66">
        <v>0.2010757445404541</v>
      </c>
    </row>
    <row r="19" spans="2:12" x14ac:dyDescent="0.4">
      <c r="B19" s="244" t="s">
        <v>477</v>
      </c>
    </row>
    <row r="20" spans="2:12" x14ac:dyDescent="0.4">
      <c r="B20" s="244" t="s">
        <v>476</v>
      </c>
    </row>
    <row r="24" spans="2:12" x14ac:dyDescent="0.4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4">
      <c r="B25" s="59"/>
      <c r="C25" s="60"/>
      <c r="D25" s="61"/>
      <c r="E25" s="60"/>
      <c r="F25" s="61"/>
      <c r="G25" s="60"/>
      <c r="H25" s="61"/>
      <c r="I25" s="60"/>
      <c r="J25" s="61"/>
      <c r="K25" s="60"/>
      <c r="L25" s="61"/>
    </row>
    <row r="26" spans="2:12" x14ac:dyDescent="0.4">
      <c r="B26" s="59"/>
      <c r="C26" s="60"/>
      <c r="D26" s="61"/>
      <c r="E26" s="60"/>
      <c r="F26" s="61"/>
      <c r="G26" s="60"/>
      <c r="H26" s="61"/>
      <c r="I26" s="60"/>
      <c r="J26" s="61"/>
      <c r="K26" s="60"/>
      <c r="L26" s="61"/>
    </row>
    <row r="27" spans="2:12" x14ac:dyDescent="0.4">
      <c r="B27" s="59"/>
      <c r="C27" s="60"/>
      <c r="D27" s="61"/>
      <c r="E27" s="60"/>
      <c r="F27" s="61"/>
      <c r="G27" s="60"/>
      <c r="H27" s="61"/>
      <c r="I27" s="60"/>
      <c r="J27" s="61"/>
      <c r="K27" s="60"/>
      <c r="L27" s="61"/>
    </row>
    <row r="28" spans="2:12" x14ac:dyDescent="0.4">
      <c r="B28" s="59"/>
      <c r="C28" s="60"/>
      <c r="D28" s="61"/>
      <c r="E28" s="60"/>
      <c r="F28" s="61"/>
      <c r="G28" s="60"/>
      <c r="H28" s="61"/>
      <c r="I28" s="60"/>
      <c r="J28" s="61"/>
      <c r="K28" s="60"/>
      <c r="L28" s="61"/>
    </row>
    <row r="29" spans="2:12" x14ac:dyDescent="0.4">
      <c r="B29" s="59"/>
      <c r="C29" s="60"/>
      <c r="D29" s="61"/>
      <c r="E29" s="60"/>
      <c r="F29" s="61"/>
      <c r="G29" s="60"/>
      <c r="H29" s="61"/>
      <c r="I29" s="60"/>
      <c r="J29" s="61"/>
      <c r="K29" s="60"/>
      <c r="L29" s="61"/>
    </row>
    <row r="30" spans="2:12" x14ac:dyDescent="0.4">
      <c r="B30" s="59"/>
      <c r="C30" s="60"/>
      <c r="D30" s="61"/>
      <c r="E30" s="60"/>
      <c r="F30" s="61"/>
      <c r="G30" s="60"/>
      <c r="H30" s="61"/>
      <c r="I30" s="60"/>
      <c r="J30" s="61"/>
      <c r="K30" s="60"/>
      <c r="L30" s="61"/>
    </row>
    <row r="31" spans="2:12" x14ac:dyDescent="0.4">
      <c r="B31" s="59"/>
      <c r="C31" s="60"/>
      <c r="D31" s="61"/>
      <c r="E31" s="60"/>
      <c r="F31" s="61"/>
      <c r="G31" s="60"/>
      <c r="H31" s="61"/>
      <c r="I31" s="60"/>
      <c r="J31" s="61"/>
      <c r="K31" s="60"/>
      <c r="L31" s="61"/>
    </row>
    <row r="32" spans="2:12" x14ac:dyDescent="0.4">
      <c r="B32" s="59"/>
      <c r="C32" s="60"/>
      <c r="D32" s="61"/>
      <c r="E32" s="60"/>
      <c r="F32" s="61"/>
      <c r="G32" s="60"/>
      <c r="H32" s="61"/>
      <c r="I32" s="60"/>
      <c r="J32" s="61"/>
      <c r="K32" s="60"/>
      <c r="L32" s="61"/>
    </row>
    <row r="33" spans="2:12" x14ac:dyDescent="0.4">
      <c r="B33" s="59"/>
      <c r="C33" s="60"/>
      <c r="D33" s="61"/>
      <c r="E33" s="60"/>
      <c r="F33" s="61"/>
      <c r="G33" s="60"/>
      <c r="H33" s="61"/>
      <c r="I33" s="60"/>
      <c r="J33" s="61"/>
      <c r="K33" s="60"/>
      <c r="L33" s="61"/>
    </row>
    <row r="34" spans="2:12" x14ac:dyDescent="0.4">
      <c r="B34" s="59"/>
      <c r="C34" s="60"/>
      <c r="D34" s="61"/>
      <c r="E34" s="60"/>
      <c r="F34" s="61"/>
      <c r="G34" s="60"/>
      <c r="H34" s="61"/>
      <c r="I34" s="60"/>
      <c r="J34" s="61"/>
      <c r="K34" s="60"/>
      <c r="L34" s="61"/>
    </row>
    <row r="35" spans="2:12" x14ac:dyDescent="0.4">
      <c r="B35" s="59"/>
      <c r="C35" s="60"/>
      <c r="D35" s="61"/>
      <c r="E35" s="60"/>
      <c r="F35" s="61"/>
      <c r="G35" s="60"/>
      <c r="H35" s="61"/>
      <c r="I35" s="60"/>
      <c r="J35" s="61"/>
      <c r="K35" s="60"/>
      <c r="L35" s="6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CBD5-5360-46A2-87F0-26FD46AF8681}">
  <dimension ref="A2:J35"/>
  <sheetViews>
    <sheetView showGridLines="0" zoomScaleNormal="100" workbookViewId="0">
      <selection activeCell="C6" sqref="C6:C7"/>
    </sheetView>
  </sheetViews>
  <sheetFormatPr baseColWidth="10" defaultRowHeight="19.5" x14ac:dyDescent="0.4"/>
  <cols>
    <col min="1" max="1" width="7.7109375" style="11" customWidth="1"/>
    <col min="2" max="2" width="30.140625" style="11" customWidth="1"/>
    <col min="3" max="3" width="20.28515625" style="11" customWidth="1"/>
    <col min="4" max="4" width="17.42578125" style="11" customWidth="1"/>
    <col min="5" max="5" width="16.85546875" style="11" customWidth="1"/>
    <col min="6" max="6" width="12.28515625" style="11" customWidth="1"/>
    <col min="7" max="7" width="16.7109375" style="11" customWidth="1"/>
    <col min="8" max="16384" width="11.42578125" style="11"/>
  </cols>
  <sheetData>
    <row r="2" spans="1:10" x14ac:dyDescent="0.4">
      <c r="A2" s="10" t="s">
        <v>230</v>
      </c>
    </row>
    <row r="3" spans="1:10" x14ac:dyDescent="0.4">
      <c r="B3" s="45" t="s">
        <v>537</v>
      </c>
    </row>
    <row r="4" spans="1:10" x14ac:dyDescent="0.4">
      <c r="B4" s="13" t="s">
        <v>231</v>
      </c>
      <c r="J4" s="14"/>
    </row>
    <row r="5" spans="1:10" ht="20.25" thickBot="1" x14ac:dyDescent="0.45"/>
    <row r="6" spans="1:10" ht="42" customHeight="1" thickTop="1" thickBot="1" x14ac:dyDescent="0.45">
      <c r="A6" s="15"/>
      <c r="B6" s="304" t="s">
        <v>238</v>
      </c>
      <c r="C6" s="307" t="s">
        <v>233</v>
      </c>
      <c r="D6" s="307" t="s">
        <v>234</v>
      </c>
      <c r="E6" s="307" t="s">
        <v>235</v>
      </c>
      <c r="F6" s="306" t="s">
        <v>236</v>
      </c>
      <c r="G6" s="306"/>
    </row>
    <row r="7" spans="1:10" ht="42" customHeight="1" thickTop="1" x14ac:dyDescent="0.4">
      <c r="A7" s="15"/>
      <c r="B7" s="305"/>
      <c r="C7" s="308"/>
      <c r="D7" s="308"/>
      <c r="E7" s="308"/>
      <c r="F7" s="189" t="s">
        <v>2</v>
      </c>
      <c r="G7" s="189" t="s">
        <v>237</v>
      </c>
    </row>
    <row r="8" spans="1:10" x14ac:dyDescent="0.4">
      <c r="A8" s="15"/>
      <c r="B8" s="17" t="s">
        <v>52</v>
      </c>
      <c r="C8" s="18">
        <v>21.5</v>
      </c>
      <c r="D8" s="18">
        <v>44.8</v>
      </c>
      <c r="E8" s="18">
        <v>61.4</v>
      </c>
      <c r="F8" s="18">
        <v>127.8</v>
      </c>
      <c r="G8" s="18">
        <v>4.0999999999999996</v>
      </c>
    </row>
    <row r="9" spans="1:10" x14ac:dyDescent="0.4">
      <c r="A9" s="15"/>
      <c r="B9" s="17" t="s">
        <v>59</v>
      </c>
      <c r="C9" s="18">
        <v>50.7</v>
      </c>
      <c r="D9" s="18">
        <v>180.5</v>
      </c>
      <c r="E9" s="18">
        <v>107.5</v>
      </c>
      <c r="F9" s="18">
        <v>338.7</v>
      </c>
      <c r="G9" s="18">
        <v>9.8000000000000007</v>
      </c>
    </row>
    <row r="10" spans="1:10" x14ac:dyDescent="0.4">
      <c r="A10" s="15"/>
      <c r="B10" s="17" t="s">
        <v>60</v>
      </c>
      <c r="C10" s="18">
        <v>5.7</v>
      </c>
      <c r="D10" s="18">
        <v>79.099999999999994</v>
      </c>
      <c r="E10" s="18">
        <v>48.7</v>
      </c>
      <c r="F10" s="18">
        <v>133.5</v>
      </c>
      <c r="G10" s="18">
        <v>6.4</v>
      </c>
    </row>
    <row r="11" spans="1:10" x14ac:dyDescent="0.4">
      <c r="A11" s="15"/>
      <c r="B11" s="17" t="s">
        <v>63</v>
      </c>
      <c r="C11" s="18">
        <v>43.1</v>
      </c>
      <c r="D11" s="18">
        <v>52.4</v>
      </c>
      <c r="E11" s="18">
        <v>220.6</v>
      </c>
      <c r="F11" s="18">
        <v>316.10000000000002</v>
      </c>
      <c r="G11" s="18">
        <v>10.199999999999999</v>
      </c>
    </row>
    <row r="12" spans="1:10" x14ac:dyDescent="0.4">
      <c r="A12" s="15"/>
      <c r="B12" s="17" t="s">
        <v>65</v>
      </c>
      <c r="C12" s="18">
        <v>12.3</v>
      </c>
      <c r="D12" s="18">
        <v>69</v>
      </c>
      <c r="E12" s="18">
        <v>29.5</v>
      </c>
      <c r="F12" s="18">
        <v>110.7</v>
      </c>
      <c r="G12" s="18">
        <v>11.8</v>
      </c>
    </row>
    <row r="13" spans="1:10" x14ac:dyDescent="0.4">
      <c r="A13" s="15"/>
      <c r="B13" s="17" t="s">
        <v>232</v>
      </c>
      <c r="C13" s="18">
        <v>34</v>
      </c>
      <c r="D13" s="18">
        <v>202</v>
      </c>
      <c r="E13" s="18">
        <v>138.6</v>
      </c>
      <c r="F13" s="18">
        <v>374.6</v>
      </c>
      <c r="G13" s="18">
        <v>5.3</v>
      </c>
    </row>
    <row r="14" spans="1:10" x14ac:dyDescent="0.4">
      <c r="A14" s="15"/>
      <c r="B14" s="17" t="s">
        <v>43</v>
      </c>
      <c r="C14" s="21">
        <v>167.2</v>
      </c>
      <c r="D14" s="21">
        <v>627.9</v>
      </c>
      <c r="E14" s="21">
        <v>606.29999999999995</v>
      </c>
      <c r="F14" s="21">
        <v>1401.4</v>
      </c>
      <c r="G14" s="21">
        <v>7.1</v>
      </c>
    </row>
    <row r="15" spans="1:10" x14ac:dyDescent="0.4">
      <c r="A15" s="15"/>
    </row>
    <row r="16" spans="1:10" x14ac:dyDescent="0.4">
      <c r="A16" s="15"/>
      <c r="B16" s="244" t="s">
        <v>538</v>
      </c>
    </row>
    <row r="17" spans="1:7" x14ac:dyDescent="0.4">
      <c r="A17" s="15"/>
      <c r="B17" s="244" t="s">
        <v>539</v>
      </c>
    </row>
    <row r="18" spans="1:7" x14ac:dyDescent="0.4">
      <c r="A18" s="15"/>
    </row>
    <row r="19" spans="1:7" x14ac:dyDescent="0.4">
      <c r="A19" s="15"/>
      <c r="C19" s="190"/>
      <c r="D19" s="190"/>
      <c r="E19" s="190"/>
      <c r="F19" s="190"/>
      <c r="G19" s="190"/>
    </row>
    <row r="20" spans="1:7" x14ac:dyDescent="0.4">
      <c r="A20" s="20"/>
    </row>
    <row r="35" ht="15" customHeight="1" x14ac:dyDescent="0.4"/>
  </sheetData>
  <mergeCells count="5">
    <mergeCell ref="B6:B7"/>
    <mergeCell ref="F6:G6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177-8620-4DA6-A6B2-41FCF6C00DFE}">
  <dimension ref="A2:D39"/>
  <sheetViews>
    <sheetView showGridLines="0" zoomScaleNormal="100" workbookViewId="0">
      <selection activeCell="I11" sqref="I11"/>
    </sheetView>
  </sheetViews>
  <sheetFormatPr baseColWidth="10" defaultRowHeight="19.5" x14ac:dyDescent="0.4"/>
  <cols>
    <col min="1" max="1" width="7.7109375" style="11" customWidth="1"/>
    <col min="2" max="2" width="32.85546875" style="11" customWidth="1"/>
    <col min="3" max="3" width="15.140625" style="11" customWidth="1"/>
    <col min="4" max="4" width="13.28515625" style="11" customWidth="1"/>
    <col min="5" max="5" width="14.140625" style="11" customWidth="1"/>
    <col min="6" max="16384" width="11.42578125" style="11"/>
  </cols>
  <sheetData>
    <row r="2" spans="1:4" x14ac:dyDescent="0.4">
      <c r="A2" s="10" t="s">
        <v>239</v>
      </c>
    </row>
    <row r="3" spans="1:4" x14ac:dyDescent="0.4">
      <c r="B3" s="45" t="s">
        <v>453</v>
      </c>
    </row>
    <row r="4" spans="1:4" x14ac:dyDescent="0.4">
      <c r="B4" s="13" t="s">
        <v>240</v>
      </c>
    </row>
    <row r="5" spans="1:4" ht="20.25" thickBot="1" x14ac:dyDescent="0.45"/>
    <row r="6" spans="1:4" ht="20.25" thickTop="1" x14ac:dyDescent="0.4">
      <c r="B6" s="78"/>
      <c r="C6" s="261">
        <v>2009</v>
      </c>
      <c r="D6" s="261">
        <v>2019</v>
      </c>
    </row>
    <row r="7" spans="1:4" x14ac:dyDescent="0.4">
      <c r="A7" s="15"/>
      <c r="B7" s="17" t="s">
        <v>93</v>
      </c>
      <c r="C7" s="18">
        <v>7.3</v>
      </c>
      <c r="D7" s="18">
        <v>8.1</v>
      </c>
    </row>
    <row r="8" spans="1:4" x14ac:dyDescent="0.4">
      <c r="A8" s="15"/>
      <c r="B8" s="17" t="s">
        <v>88</v>
      </c>
      <c r="C8" s="18">
        <v>5.9</v>
      </c>
      <c r="D8" s="18">
        <v>6.1</v>
      </c>
    </row>
    <row r="9" spans="1:4" x14ac:dyDescent="0.4">
      <c r="A9" s="15"/>
      <c r="B9" s="17" t="s">
        <v>83</v>
      </c>
      <c r="C9" s="18">
        <v>3.5</v>
      </c>
      <c r="D9" s="18">
        <v>5.7</v>
      </c>
    </row>
    <row r="10" spans="1:4" x14ac:dyDescent="0.4">
      <c r="A10" s="15"/>
      <c r="B10" s="17" t="s">
        <v>100</v>
      </c>
      <c r="C10" s="18">
        <v>4.8</v>
      </c>
      <c r="D10" s="18">
        <v>5.7</v>
      </c>
    </row>
    <row r="11" spans="1:4" x14ac:dyDescent="0.4">
      <c r="A11" s="15"/>
      <c r="B11" s="17" t="s">
        <v>115</v>
      </c>
      <c r="C11" s="18">
        <v>5.8</v>
      </c>
      <c r="D11" s="19">
        <v>5.7</v>
      </c>
    </row>
    <row r="12" spans="1:4" x14ac:dyDescent="0.4">
      <c r="A12" s="15"/>
      <c r="B12" s="17" t="s">
        <v>92</v>
      </c>
      <c r="C12" s="18">
        <v>4.7</v>
      </c>
      <c r="D12" s="18">
        <v>5.7</v>
      </c>
    </row>
    <row r="13" spans="1:4" x14ac:dyDescent="0.4">
      <c r="A13" s="15"/>
      <c r="B13" s="17" t="s">
        <v>87</v>
      </c>
      <c r="C13" s="18">
        <v>5</v>
      </c>
      <c r="D13" s="18">
        <v>5.5</v>
      </c>
    </row>
    <row r="14" spans="1:4" x14ac:dyDescent="0.4">
      <c r="A14" s="15"/>
      <c r="B14" s="17" t="s">
        <v>101</v>
      </c>
      <c r="C14" s="18">
        <v>5</v>
      </c>
      <c r="D14" s="18">
        <v>5.4</v>
      </c>
    </row>
    <row r="15" spans="1:4" x14ac:dyDescent="0.4">
      <c r="A15" s="15"/>
      <c r="B15" s="17" t="s">
        <v>85</v>
      </c>
      <c r="C15" s="18">
        <v>4.5</v>
      </c>
      <c r="D15" s="18">
        <v>5.0999999999999996</v>
      </c>
    </row>
    <row r="16" spans="1:4" x14ac:dyDescent="0.4">
      <c r="A16" s="15"/>
      <c r="B16" s="17" t="s">
        <v>102</v>
      </c>
      <c r="C16" s="18">
        <v>4.2</v>
      </c>
      <c r="D16" s="18">
        <v>5.0999999999999996</v>
      </c>
    </row>
    <row r="17" spans="1:4" x14ac:dyDescent="0.4">
      <c r="A17" s="15"/>
      <c r="B17" s="17" t="s">
        <v>86</v>
      </c>
      <c r="C17" s="18">
        <v>4</v>
      </c>
      <c r="D17" s="19">
        <v>4.9000000000000004</v>
      </c>
    </row>
    <row r="18" spans="1:4" x14ac:dyDescent="0.4">
      <c r="A18" s="15"/>
      <c r="B18" s="17" t="s">
        <v>99</v>
      </c>
      <c r="C18" s="18">
        <v>3.5</v>
      </c>
      <c r="D18" s="18">
        <v>4.5</v>
      </c>
    </row>
    <row r="19" spans="1:4" x14ac:dyDescent="0.4">
      <c r="A19" s="15"/>
      <c r="B19" s="17" t="s">
        <v>89</v>
      </c>
      <c r="C19" s="18">
        <v>4</v>
      </c>
      <c r="D19" s="19">
        <v>4.4000000000000004</v>
      </c>
    </row>
    <row r="20" spans="1:4" x14ac:dyDescent="0.4">
      <c r="A20" s="15"/>
      <c r="B20" s="17" t="s">
        <v>96</v>
      </c>
      <c r="C20" s="18">
        <v>3.5</v>
      </c>
      <c r="D20" s="18">
        <v>4.3</v>
      </c>
    </row>
    <row r="21" spans="1:4" x14ac:dyDescent="0.4">
      <c r="A21" s="15"/>
      <c r="B21" s="17" t="s">
        <v>90</v>
      </c>
      <c r="C21" s="18">
        <v>4.3</v>
      </c>
      <c r="D21" s="19">
        <v>4.2</v>
      </c>
    </row>
    <row r="22" spans="1:4" x14ac:dyDescent="0.4">
      <c r="A22" s="15"/>
      <c r="B22" s="17" t="s">
        <v>119</v>
      </c>
      <c r="C22" s="18">
        <v>2.6</v>
      </c>
      <c r="D22" s="19">
        <v>4.2</v>
      </c>
    </row>
    <row r="23" spans="1:4" x14ac:dyDescent="0.4">
      <c r="A23" s="15"/>
      <c r="B23" s="17" t="s">
        <v>438</v>
      </c>
      <c r="C23" s="18">
        <v>3.7</v>
      </c>
      <c r="D23" s="19">
        <v>4.0999999999999996</v>
      </c>
    </row>
    <row r="24" spans="1:4" x14ac:dyDescent="0.4">
      <c r="A24" s="15"/>
      <c r="B24" s="17" t="s">
        <v>97</v>
      </c>
      <c r="C24" s="18">
        <v>4</v>
      </c>
      <c r="D24" s="18">
        <v>4.0999999999999996</v>
      </c>
    </row>
    <row r="25" spans="1:4" x14ac:dyDescent="0.4">
      <c r="A25" s="20"/>
      <c r="B25" s="17" t="s">
        <v>52</v>
      </c>
      <c r="C25" s="18">
        <v>3.5</v>
      </c>
      <c r="D25" s="18">
        <v>4.0999999999999996</v>
      </c>
    </row>
    <row r="26" spans="1:4" x14ac:dyDescent="0.4">
      <c r="B26" s="17" t="s">
        <v>82</v>
      </c>
      <c r="C26" s="18">
        <v>3.7</v>
      </c>
      <c r="D26" s="18">
        <v>4</v>
      </c>
    </row>
    <row r="27" spans="1:4" x14ac:dyDescent="0.4">
      <c r="B27" s="17" t="s">
        <v>114</v>
      </c>
      <c r="C27" s="18">
        <v>2.8</v>
      </c>
      <c r="D27" s="18">
        <v>4</v>
      </c>
    </row>
    <row r="28" spans="1:4" x14ac:dyDescent="0.4">
      <c r="B28" s="17" t="s">
        <v>78</v>
      </c>
      <c r="C28" s="18">
        <v>3.3</v>
      </c>
      <c r="D28" s="19">
        <v>3.7</v>
      </c>
    </row>
    <row r="29" spans="1:4" x14ac:dyDescent="0.4">
      <c r="B29" s="17" t="s">
        <v>94</v>
      </c>
      <c r="C29" s="18">
        <v>3.3</v>
      </c>
      <c r="D29" s="18">
        <v>3.7</v>
      </c>
    </row>
    <row r="30" spans="1:4" x14ac:dyDescent="0.4">
      <c r="B30" s="17" t="s">
        <v>121</v>
      </c>
      <c r="C30" s="18">
        <v>2.5</v>
      </c>
      <c r="D30" s="18">
        <v>3.3</v>
      </c>
    </row>
    <row r="31" spans="1:4" x14ac:dyDescent="0.4">
      <c r="B31" s="17" t="s">
        <v>116</v>
      </c>
      <c r="C31" s="18">
        <v>2.7</v>
      </c>
      <c r="D31" s="19">
        <v>3.3</v>
      </c>
    </row>
    <row r="32" spans="1:4" x14ac:dyDescent="0.4">
      <c r="B32" s="17" t="s">
        <v>84</v>
      </c>
      <c r="C32" s="18">
        <v>2.2999999999999998</v>
      </c>
      <c r="D32" s="18">
        <v>3.2</v>
      </c>
    </row>
    <row r="33" spans="2:4" x14ac:dyDescent="0.4">
      <c r="B33" s="17" t="s">
        <v>120</v>
      </c>
      <c r="C33" s="18">
        <v>2</v>
      </c>
      <c r="D33" s="18">
        <v>3.2</v>
      </c>
    </row>
    <row r="34" spans="2:4" x14ac:dyDescent="0.4">
      <c r="B34" s="17" t="s">
        <v>91</v>
      </c>
      <c r="C34" s="18">
        <v>2.2000000000000002</v>
      </c>
      <c r="D34" s="18">
        <v>3</v>
      </c>
    </row>
    <row r="35" spans="2:4" x14ac:dyDescent="0.4">
      <c r="B35" s="17" t="s">
        <v>117</v>
      </c>
      <c r="C35" s="18">
        <v>1.8</v>
      </c>
      <c r="D35" s="18">
        <v>2.9</v>
      </c>
    </row>
    <row r="36" spans="2:4" x14ac:dyDescent="0.4">
      <c r="B36" s="17" t="s">
        <v>118</v>
      </c>
      <c r="C36" s="33">
        <v>2.5</v>
      </c>
      <c r="D36" s="67">
        <v>2.8</v>
      </c>
    </row>
    <row r="38" spans="2:4" x14ac:dyDescent="0.4">
      <c r="B38" s="244" t="s">
        <v>497</v>
      </c>
    </row>
    <row r="39" spans="2:4" x14ac:dyDescent="0.4">
      <c r="B39" s="244" t="s">
        <v>476</v>
      </c>
    </row>
  </sheetData>
  <sortState xmlns:xlrd2="http://schemas.microsoft.com/office/spreadsheetml/2017/richdata2" ref="B7:D36"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B4AA-7939-4E0F-9EE9-2EE61BB30631}">
  <dimension ref="A2:H25"/>
  <sheetViews>
    <sheetView showGridLines="0" zoomScaleNormal="100" workbookViewId="0">
      <selection activeCell="B26" sqref="B26"/>
    </sheetView>
  </sheetViews>
  <sheetFormatPr baseColWidth="10" defaultRowHeight="19.5" x14ac:dyDescent="0.4"/>
  <cols>
    <col min="1" max="1" width="7.7109375" style="11" customWidth="1"/>
    <col min="2" max="2" width="17.28515625" style="11" customWidth="1"/>
    <col min="3" max="3" width="18" style="11" customWidth="1"/>
    <col min="4" max="4" width="23" style="11" customWidth="1"/>
    <col min="5" max="6" width="17.7109375" style="11" customWidth="1"/>
    <col min="7" max="16384" width="11.42578125" style="11"/>
  </cols>
  <sheetData>
    <row r="2" spans="1:8" x14ac:dyDescent="0.4">
      <c r="A2" s="10" t="s">
        <v>241</v>
      </c>
    </row>
    <row r="3" spans="1:8" x14ac:dyDescent="0.4">
      <c r="B3" s="45" t="s">
        <v>454</v>
      </c>
    </row>
    <row r="4" spans="1:8" x14ac:dyDescent="0.4">
      <c r="B4" s="13" t="s">
        <v>225</v>
      </c>
    </row>
    <row r="5" spans="1:8" x14ac:dyDescent="0.4">
      <c r="H5" s="14"/>
    </row>
    <row r="6" spans="1:8" x14ac:dyDescent="0.4">
      <c r="A6" s="15"/>
      <c r="B6" s="298" t="s">
        <v>132</v>
      </c>
      <c r="C6" s="311" t="s">
        <v>244</v>
      </c>
      <c r="D6" s="303"/>
      <c r="E6" s="312" t="s">
        <v>229</v>
      </c>
      <c r="F6" s="309" t="s">
        <v>243</v>
      </c>
      <c r="H6" s="191"/>
    </row>
    <row r="7" spans="1:8" ht="58.5" x14ac:dyDescent="0.4">
      <c r="A7" s="15"/>
      <c r="B7" s="299"/>
      <c r="C7" s="187" t="s">
        <v>4</v>
      </c>
      <c r="D7" s="188" t="s">
        <v>242</v>
      </c>
      <c r="E7" s="313"/>
      <c r="F7" s="310"/>
    </row>
    <row r="8" spans="1:8" hidden="1" x14ac:dyDescent="0.4">
      <c r="A8" s="15"/>
      <c r="B8" s="30">
        <v>2008</v>
      </c>
      <c r="C8" s="18">
        <v>32189</v>
      </c>
      <c r="D8" s="18">
        <v>81247</v>
      </c>
      <c r="E8" s="18">
        <v>1597.5</v>
      </c>
      <c r="F8" s="18">
        <v>946.8</v>
      </c>
    </row>
    <row r="9" spans="1:8" hidden="1" x14ac:dyDescent="0.4">
      <c r="A9" s="15"/>
      <c r="B9" s="30">
        <v>2009</v>
      </c>
      <c r="C9" s="18">
        <v>38084</v>
      </c>
      <c r="D9" s="18">
        <v>928682</v>
      </c>
      <c r="E9" s="18">
        <v>1925.2</v>
      </c>
      <c r="F9" s="18">
        <v>1205.2</v>
      </c>
    </row>
    <row r="10" spans="1:8" x14ac:dyDescent="0.4">
      <c r="A10" s="15"/>
      <c r="B10" s="30">
        <v>2010</v>
      </c>
      <c r="C10" s="18">
        <v>41939</v>
      </c>
      <c r="D10" s="18">
        <v>113302</v>
      </c>
      <c r="E10" s="18">
        <v>2294.3000000000002</v>
      </c>
      <c r="F10" s="18">
        <v>1500.2</v>
      </c>
    </row>
    <row r="11" spans="1:8" x14ac:dyDescent="0.4">
      <c r="A11" s="15"/>
      <c r="B11" s="30">
        <v>2011</v>
      </c>
      <c r="C11" s="18">
        <v>52181</v>
      </c>
      <c r="D11" s="18">
        <v>105183</v>
      </c>
      <c r="E11" s="18">
        <v>2421.3000000000002</v>
      </c>
      <c r="F11" s="18">
        <v>1569.3</v>
      </c>
    </row>
    <row r="12" spans="1:8" x14ac:dyDescent="0.4">
      <c r="A12" s="15"/>
      <c r="B12" s="30">
        <v>2012</v>
      </c>
      <c r="C12" s="18">
        <v>52209</v>
      </c>
      <c r="D12" s="18">
        <v>101167</v>
      </c>
      <c r="E12" s="18">
        <v>2509.3000000000002</v>
      </c>
      <c r="F12" s="18">
        <v>1628.8</v>
      </c>
    </row>
    <row r="13" spans="1:8" x14ac:dyDescent="0.4">
      <c r="A13" s="15"/>
      <c r="B13" s="30">
        <v>2013</v>
      </c>
      <c r="C13" s="18">
        <v>68033</v>
      </c>
      <c r="D13" s="18">
        <v>96874</v>
      </c>
      <c r="E13" s="18">
        <v>2492.5</v>
      </c>
      <c r="F13" s="18">
        <v>1486.9</v>
      </c>
    </row>
    <row r="14" spans="1:8" x14ac:dyDescent="0.4">
      <c r="A14" s="15"/>
      <c r="B14" s="30">
        <v>2014</v>
      </c>
      <c r="C14" s="18">
        <v>68278</v>
      </c>
      <c r="D14" s="18">
        <v>100636</v>
      </c>
      <c r="E14" s="18">
        <v>2697.4</v>
      </c>
      <c r="F14" s="18">
        <v>1632.9</v>
      </c>
    </row>
    <row r="15" spans="1:8" x14ac:dyDescent="0.4">
      <c r="A15" s="15"/>
      <c r="B15" s="30">
        <v>2015</v>
      </c>
      <c r="C15" s="18">
        <v>71255</v>
      </c>
      <c r="D15" s="18">
        <v>112822</v>
      </c>
      <c r="E15" s="18">
        <v>2957.8</v>
      </c>
      <c r="F15" s="18">
        <v>1824.7</v>
      </c>
    </row>
    <row r="16" spans="1:8" x14ac:dyDescent="0.4">
      <c r="A16" s="15"/>
      <c r="B16" s="30">
        <v>2016</v>
      </c>
      <c r="C16" s="18">
        <v>69345</v>
      </c>
      <c r="D16" s="18">
        <v>111966</v>
      </c>
      <c r="E16" s="18">
        <v>2935.6</v>
      </c>
      <c r="F16" s="18">
        <v>1660.5</v>
      </c>
    </row>
    <row r="17" spans="1:6" x14ac:dyDescent="0.4">
      <c r="A17" s="15"/>
      <c r="B17" s="30">
        <v>2017</v>
      </c>
      <c r="C17" s="18">
        <v>71987</v>
      </c>
      <c r="D17" s="18">
        <v>102595</v>
      </c>
      <c r="E17" s="18">
        <v>2879.6</v>
      </c>
      <c r="F17" s="18">
        <v>1600.9</v>
      </c>
    </row>
    <row r="18" spans="1:6" x14ac:dyDescent="0.4">
      <c r="A18" s="15"/>
      <c r="B18" s="30">
        <v>2018</v>
      </c>
      <c r="C18" s="51">
        <v>74049</v>
      </c>
      <c r="D18" s="51">
        <v>111278</v>
      </c>
      <c r="E18" s="51">
        <v>2972.4</v>
      </c>
      <c r="F18" s="51">
        <v>1601.5</v>
      </c>
    </row>
    <row r="19" spans="1:6" x14ac:dyDescent="0.4">
      <c r="A19" s="15"/>
      <c r="B19" s="30">
        <v>2019</v>
      </c>
      <c r="C19" s="33">
        <v>83616</v>
      </c>
      <c r="D19" s="33">
        <v>123713</v>
      </c>
      <c r="E19" s="33">
        <v>3153.9</v>
      </c>
      <c r="F19" s="33">
        <v>1835.6</v>
      </c>
    </row>
    <row r="20" spans="1:6" x14ac:dyDescent="0.4">
      <c r="A20" s="15"/>
      <c r="B20" s="54"/>
      <c r="C20" s="56"/>
      <c r="D20" s="56"/>
      <c r="E20" s="56"/>
      <c r="F20" s="56"/>
    </row>
    <row r="21" spans="1:6" x14ac:dyDescent="0.4">
      <c r="A21" s="15"/>
      <c r="B21" s="244" t="s">
        <v>540</v>
      </c>
    </row>
    <row r="22" spans="1:6" x14ac:dyDescent="0.4">
      <c r="A22" s="15"/>
      <c r="B22" s="244" t="s">
        <v>541</v>
      </c>
    </row>
    <row r="23" spans="1:6" x14ac:dyDescent="0.4">
      <c r="A23" s="15"/>
    </row>
    <row r="24" spans="1:6" x14ac:dyDescent="0.4">
      <c r="A24" s="15"/>
    </row>
    <row r="25" spans="1:6" x14ac:dyDescent="0.4">
      <c r="A25" s="20"/>
    </row>
  </sheetData>
  <mergeCells count="4">
    <mergeCell ref="F6:F7"/>
    <mergeCell ref="B6:B7"/>
    <mergeCell ref="C6:D6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D19B-469E-4332-AFF7-E99BEAA5BE0F}">
  <dimension ref="A2:L22"/>
  <sheetViews>
    <sheetView showGridLines="0" workbookViewId="0">
      <selection activeCell="B4" sqref="B4"/>
    </sheetView>
  </sheetViews>
  <sheetFormatPr baseColWidth="10" defaultRowHeight="19.5" x14ac:dyDescent="0.4"/>
  <cols>
    <col min="1" max="2" width="11.42578125" style="11"/>
    <col min="3" max="6" width="17.7109375" style="11" customWidth="1"/>
    <col min="7" max="16384" width="11.42578125" style="11"/>
  </cols>
  <sheetData>
    <row r="2" spans="1:10" x14ac:dyDescent="0.4">
      <c r="A2" s="10" t="s">
        <v>280</v>
      </c>
    </row>
    <row r="3" spans="1:10" x14ac:dyDescent="0.4">
      <c r="B3" s="26" t="s">
        <v>633</v>
      </c>
      <c r="J3" s="14"/>
    </row>
    <row r="4" spans="1:10" x14ac:dyDescent="0.4">
      <c r="B4" s="13" t="s">
        <v>281</v>
      </c>
    </row>
    <row r="5" spans="1:10" x14ac:dyDescent="0.4">
      <c r="B5" s="298" t="s">
        <v>132</v>
      </c>
    </row>
    <row r="6" spans="1:10" ht="58.5" x14ac:dyDescent="0.4">
      <c r="B6" s="299"/>
      <c r="C6" s="203" t="s">
        <v>282</v>
      </c>
      <c r="D6" s="203" t="s">
        <v>283</v>
      </c>
      <c r="E6" s="204" t="s">
        <v>284</v>
      </c>
      <c r="F6" s="204" t="s">
        <v>285</v>
      </c>
    </row>
    <row r="7" spans="1:10" x14ac:dyDescent="0.4">
      <c r="B7" s="30">
        <v>2010</v>
      </c>
      <c r="C7" s="18">
        <v>9478</v>
      </c>
      <c r="D7" s="18">
        <v>7260</v>
      </c>
      <c r="E7" s="18">
        <v>1.21</v>
      </c>
      <c r="F7" s="18">
        <v>1.0900000000000001</v>
      </c>
    </row>
    <row r="8" spans="1:10" x14ac:dyDescent="0.4">
      <c r="B8" s="30">
        <v>2011</v>
      </c>
      <c r="C8" s="18">
        <v>10488</v>
      </c>
      <c r="D8" s="18">
        <v>7998</v>
      </c>
      <c r="E8" s="18">
        <v>1.22</v>
      </c>
      <c r="F8" s="18">
        <v>1.1000000000000001</v>
      </c>
    </row>
    <row r="9" spans="1:10" x14ac:dyDescent="0.4">
      <c r="B9" s="30">
        <v>2012</v>
      </c>
      <c r="C9" s="18">
        <v>11560</v>
      </c>
      <c r="D9" s="18">
        <v>8785</v>
      </c>
      <c r="E9" s="18">
        <v>1.29</v>
      </c>
      <c r="F9" s="18">
        <v>1.1499999999999999</v>
      </c>
    </row>
    <row r="10" spans="1:10" x14ac:dyDescent="0.4">
      <c r="B10" s="30">
        <v>2013</v>
      </c>
      <c r="C10" s="18">
        <v>11762</v>
      </c>
      <c r="D10" s="18">
        <v>9064</v>
      </c>
      <c r="E10" s="18">
        <v>1.22</v>
      </c>
      <c r="F10" s="18">
        <v>1.08</v>
      </c>
    </row>
    <row r="11" spans="1:10" x14ac:dyDescent="0.4">
      <c r="B11" s="30">
        <v>2014</v>
      </c>
      <c r="C11" s="18">
        <v>12443</v>
      </c>
      <c r="D11" s="18">
        <v>9266</v>
      </c>
      <c r="E11" s="18">
        <v>1.25</v>
      </c>
      <c r="F11" s="18">
        <v>1.17</v>
      </c>
    </row>
    <row r="12" spans="1:10" x14ac:dyDescent="0.4">
      <c r="B12" s="30">
        <v>2015</v>
      </c>
      <c r="C12" s="18">
        <v>12409</v>
      </c>
      <c r="D12" s="18">
        <v>9468</v>
      </c>
      <c r="E12" s="18">
        <v>1.25</v>
      </c>
      <c r="F12" s="18">
        <v>1.1399999999999999</v>
      </c>
    </row>
    <row r="13" spans="1:10" x14ac:dyDescent="0.4">
      <c r="B13" s="30">
        <v>2016</v>
      </c>
      <c r="C13" s="18">
        <v>13177</v>
      </c>
      <c r="D13" s="18">
        <v>9780</v>
      </c>
      <c r="E13" s="18">
        <v>1.26</v>
      </c>
      <c r="F13" s="18">
        <v>1.26</v>
      </c>
    </row>
    <row r="14" spans="1:10" x14ac:dyDescent="0.4">
      <c r="B14" s="30">
        <v>2017</v>
      </c>
      <c r="C14" s="18">
        <v>13451</v>
      </c>
      <c r="D14" s="18">
        <v>9752</v>
      </c>
      <c r="E14" s="18">
        <v>1.24</v>
      </c>
      <c r="F14" s="18">
        <v>1.1599999999999999</v>
      </c>
    </row>
    <row r="15" spans="1:10" x14ac:dyDescent="0.4">
      <c r="B15" s="30">
        <v>2018</v>
      </c>
      <c r="C15" s="18">
        <v>14362</v>
      </c>
      <c r="D15" s="18">
        <v>10442</v>
      </c>
      <c r="E15" s="18">
        <v>1.29</v>
      </c>
      <c r="F15" s="18">
        <v>1.25</v>
      </c>
    </row>
    <row r="16" spans="1:10" x14ac:dyDescent="0.4">
      <c r="B16" s="30">
        <v>2019</v>
      </c>
      <c r="C16" s="18">
        <v>15679</v>
      </c>
      <c r="D16" s="18">
        <v>12142</v>
      </c>
      <c r="E16" s="18">
        <v>1.28</v>
      </c>
      <c r="F16" s="18">
        <v>1.19</v>
      </c>
    </row>
    <row r="17" spans="2:12" x14ac:dyDescent="0.4">
      <c r="B17" s="30">
        <v>2020</v>
      </c>
      <c r="C17" s="33">
        <v>18331</v>
      </c>
      <c r="D17" s="33">
        <v>16147</v>
      </c>
      <c r="E17" s="33">
        <v>1.25</v>
      </c>
      <c r="F17" s="33">
        <v>1.2</v>
      </c>
    </row>
    <row r="18" spans="2:12" x14ac:dyDescent="0.4">
      <c r="B18" s="54"/>
      <c r="C18" s="56"/>
      <c r="D18" s="56"/>
      <c r="E18" s="56"/>
      <c r="F18" s="56"/>
    </row>
    <row r="19" spans="2:12" x14ac:dyDescent="0.4">
      <c r="B19" s="244" t="s">
        <v>542</v>
      </c>
    </row>
    <row r="20" spans="2:12" x14ac:dyDescent="0.4">
      <c r="B20" s="244" t="s">
        <v>543</v>
      </c>
    </row>
    <row r="21" spans="2:12" x14ac:dyDescent="0.4">
      <c r="G21" s="69"/>
      <c r="H21" s="69"/>
      <c r="I21" s="69"/>
      <c r="J21" s="69"/>
      <c r="K21" s="69"/>
      <c r="L21" s="69"/>
    </row>
    <row r="22" spans="2:12" x14ac:dyDescent="0.4">
      <c r="B22" s="69"/>
      <c r="C22" s="69"/>
      <c r="D22" s="69"/>
      <c r="E22" s="69"/>
      <c r="F22" s="69"/>
    </row>
  </sheetData>
  <mergeCells count="1">
    <mergeCell ref="B5:B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AE2-1879-4A9C-9130-AAF3888038AF}">
  <dimension ref="A2:L21"/>
  <sheetViews>
    <sheetView showGridLines="0" workbookViewId="0">
      <selection activeCell="A7" sqref="A7:XFD7"/>
    </sheetView>
  </sheetViews>
  <sheetFormatPr baseColWidth="10" defaultRowHeight="19.5" x14ac:dyDescent="0.4"/>
  <cols>
    <col min="1" max="2" width="11.42578125" style="11"/>
    <col min="3" max="8" width="19.140625" style="11" customWidth="1"/>
    <col min="9" max="16384" width="11.42578125" style="11"/>
  </cols>
  <sheetData>
    <row r="2" spans="1:10" x14ac:dyDescent="0.4">
      <c r="A2" s="10" t="s">
        <v>286</v>
      </c>
    </row>
    <row r="3" spans="1:10" x14ac:dyDescent="0.4">
      <c r="B3" s="26" t="s">
        <v>634</v>
      </c>
      <c r="J3" s="14"/>
    </row>
    <row r="4" spans="1:10" x14ac:dyDescent="0.4">
      <c r="B4" s="13" t="s">
        <v>287</v>
      </c>
    </row>
    <row r="5" spans="1:10" x14ac:dyDescent="0.4">
      <c r="B5" s="298" t="s">
        <v>132</v>
      </c>
    </row>
    <row r="6" spans="1:10" ht="78" x14ac:dyDescent="0.4">
      <c r="B6" s="299"/>
      <c r="C6" s="203" t="s">
        <v>288</v>
      </c>
      <c r="D6" s="203" t="s">
        <v>289</v>
      </c>
      <c r="E6" s="204" t="s">
        <v>290</v>
      </c>
      <c r="F6" s="204" t="s">
        <v>291</v>
      </c>
      <c r="G6" s="204" t="s">
        <v>292</v>
      </c>
      <c r="H6" s="204" t="s">
        <v>293</v>
      </c>
    </row>
    <row r="7" spans="1:10" x14ac:dyDescent="0.4">
      <c r="B7" s="30">
        <v>2010</v>
      </c>
      <c r="C7" s="18">
        <v>56.7</v>
      </c>
      <c r="D7" s="18">
        <v>51.32</v>
      </c>
      <c r="E7" s="18">
        <v>13.9</v>
      </c>
      <c r="F7" s="18">
        <v>11.78</v>
      </c>
      <c r="G7" s="18">
        <v>35.799999999999997</v>
      </c>
      <c r="H7" s="48">
        <v>39.35</v>
      </c>
    </row>
    <row r="8" spans="1:10" x14ac:dyDescent="0.4">
      <c r="B8" s="30">
        <v>2011</v>
      </c>
      <c r="C8" s="18">
        <v>59.2</v>
      </c>
      <c r="D8" s="18">
        <v>53.2</v>
      </c>
      <c r="E8" s="18">
        <v>14.6</v>
      </c>
      <c r="F8" s="18">
        <v>11.9</v>
      </c>
      <c r="G8" s="18">
        <v>38.1</v>
      </c>
      <c r="H8" s="48">
        <v>37</v>
      </c>
    </row>
    <row r="9" spans="1:10" x14ac:dyDescent="0.4">
      <c r="B9" s="30">
        <v>2012</v>
      </c>
      <c r="C9" s="18">
        <v>59.1</v>
      </c>
      <c r="D9" s="18">
        <v>54.3</v>
      </c>
      <c r="E9" s="18">
        <v>14.5</v>
      </c>
      <c r="F9" s="18">
        <v>12</v>
      </c>
      <c r="G9" s="18">
        <v>39.1</v>
      </c>
      <c r="H9" s="48">
        <v>38</v>
      </c>
    </row>
    <row r="10" spans="1:10" x14ac:dyDescent="0.4">
      <c r="B10" s="30">
        <v>2013</v>
      </c>
      <c r="C10" s="18">
        <v>58.8</v>
      </c>
      <c r="D10" s="18">
        <v>53</v>
      </c>
      <c r="E10" s="18">
        <v>13.7</v>
      </c>
      <c r="F10" s="18">
        <v>11.6</v>
      </c>
      <c r="G10" s="18">
        <v>39.799999999999997</v>
      </c>
      <c r="H10" s="48">
        <v>39</v>
      </c>
    </row>
    <row r="11" spans="1:10" x14ac:dyDescent="0.4">
      <c r="B11" s="30">
        <v>2014</v>
      </c>
      <c r="C11" s="18">
        <v>58.6</v>
      </c>
      <c r="D11" s="18">
        <v>56.3</v>
      </c>
      <c r="E11" s="18">
        <v>14.3</v>
      </c>
      <c r="F11" s="18">
        <v>12.1</v>
      </c>
      <c r="G11" s="18">
        <v>41.6</v>
      </c>
      <c r="H11" s="48">
        <v>40</v>
      </c>
    </row>
    <row r="12" spans="1:10" x14ac:dyDescent="0.4">
      <c r="B12" s="30">
        <v>2015</v>
      </c>
      <c r="C12" s="18">
        <v>57.6</v>
      </c>
      <c r="D12" s="18">
        <v>55</v>
      </c>
      <c r="E12" s="18">
        <v>14.1</v>
      </c>
      <c r="F12" s="18">
        <v>11.4</v>
      </c>
      <c r="G12" s="18">
        <v>42.7</v>
      </c>
      <c r="H12" s="48">
        <v>43</v>
      </c>
    </row>
    <row r="13" spans="1:10" x14ac:dyDescent="0.4">
      <c r="B13" s="30">
        <v>2016</v>
      </c>
      <c r="C13" s="18">
        <v>58.9</v>
      </c>
      <c r="D13" s="18">
        <v>55.4</v>
      </c>
      <c r="E13" s="18">
        <v>13.7</v>
      </c>
      <c r="F13" s="18">
        <v>11.9</v>
      </c>
      <c r="G13" s="18">
        <v>44.1</v>
      </c>
      <c r="H13" s="48">
        <v>45</v>
      </c>
    </row>
    <row r="14" spans="1:10" x14ac:dyDescent="0.4">
      <c r="B14" s="30">
        <v>2017</v>
      </c>
      <c r="C14" s="18">
        <v>56.9</v>
      </c>
      <c r="D14" s="18">
        <v>54.6</v>
      </c>
      <c r="E14" s="18">
        <v>13.3</v>
      </c>
      <c r="F14" s="18">
        <v>11.6</v>
      </c>
      <c r="G14" s="18">
        <v>44.8</v>
      </c>
      <c r="H14" s="48">
        <v>46</v>
      </c>
    </row>
    <row r="15" spans="1:10" x14ac:dyDescent="0.4">
      <c r="B15" s="30">
        <v>2018</v>
      </c>
      <c r="C15" s="18">
        <v>57.3</v>
      </c>
      <c r="D15" s="18">
        <v>54.9</v>
      </c>
      <c r="E15" s="18">
        <v>14.2</v>
      </c>
      <c r="F15" s="18">
        <v>11.4</v>
      </c>
      <c r="G15" s="18">
        <v>45.2</v>
      </c>
      <c r="H15" s="48">
        <v>47</v>
      </c>
    </row>
    <row r="16" spans="1:10" x14ac:dyDescent="0.4">
      <c r="B16" s="30">
        <v>2019</v>
      </c>
      <c r="C16" s="18">
        <v>57.9</v>
      </c>
      <c r="D16" s="18">
        <v>54.5</v>
      </c>
      <c r="E16" s="18">
        <v>14.1</v>
      </c>
      <c r="F16" s="18">
        <v>11.3</v>
      </c>
      <c r="G16" s="18">
        <v>46.3</v>
      </c>
      <c r="H16" s="48">
        <v>48</v>
      </c>
    </row>
    <row r="17" spans="2:12" x14ac:dyDescent="0.4">
      <c r="B17" s="30">
        <v>2020</v>
      </c>
      <c r="C17" s="33">
        <v>57.1</v>
      </c>
      <c r="D17" s="33">
        <v>54.4</v>
      </c>
      <c r="E17" s="33">
        <v>14.7</v>
      </c>
      <c r="F17" s="33">
        <v>11</v>
      </c>
      <c r="G17" s="33">
        <v>45.2</v>
      </c>
      <c r="H17" s="193">
        <v>48</v>
      </c>
    </row>
    <row r="19" spans="2:12" x14ac:dyDescent="0.4">
      <c r="B19" s="244" t="s">
        <v>542</v>
      </c>
    </row>
    <row r="20" spans="2:12" x14ac:dyDescent="0.4">
      <c r="B20" s="244" t="s">
        <v>476</v>
      </c>
      <c r="H20" s="69"/>
      <c r="I20" s="69"/>
      <c r="J20" s="69"/>
      <c r="K20" s="69"/>
      <c r="L20" s="69"/>
    </row>
    <row r="21" spans="2:12" x14ac:dyDescent="0.4">
      <c r="B21" s="69"/>
      <c r="C21" s="69"/>
      <c r="D21" s="69"/>
      <c r="E21" s="69"/>
      <c r="F21" s="69"/>
      <c r="G21" s="69"/>
    </row>
  </sheetData>
  <mergeCells count="1">
    <mergeCell ref="B5:B6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F8C-AFE5-43D9-BA5D-3451B5C57C2B}">
  <dimension ref="A2:L26"/>
  <sheetViews>
    <sheetView showGridLines="0" zoomScaleNormal="100" workbookViewId="0">
      <selection activeCell="B4" sqref="B4"/>
    </sheetView>
  </sheetViews>
  <sheetFormatPr baseColWidth="10" defaultRowHeight="19.5" x14ac:dyDescent="0.4"/>
  <cols>
    <col min="1" max="1" width="11.42578125" style="11"/>
    <col min="2" max="2" width="30.7109375" style="11" customWidth="1"/>
    <col min="3" max="3" width="14" style="11" customWidth="1"/>
    <col min="4" max="4" width="14.140625" style="11" customWidth="1"/>
    <col min="5" max="5" width="14.42578125" style="11" customWidth="1"/>
    <col min="6" max="6" width="15" style="11" customWidth="1"/>
    <col min="7" max="7" width="13.42578125" style="11" customWidth="1"/>
    <col min="8" max="8" width="15" style="11" customWidth="1"/>
    <col min="9" max="16384" width="11.42578125" style="11"/>
  </cols>
  <sheetData>
    <row r="2" spans="1:10" x14ac:dyDescent="0.4">
      <c r="A2" s="10" t="s">
        <v>294</v>
      </c>
    </row>
    <row r="3" spans="1:10" x14ac:dyDescent="0.4">
      <c r="B3" s="26" t="s">
        <v>635</v>
      </c>
      <c r="J3" s="14"/>
    </row>
    <row r="4" spans="1:10" x14ac:dyDescent="0.4">
      <c r="B4" s="13" t="s">
        <v>287</v>
      </c>
    </row>
    <row r="5" spans="1:10" x14ac:dyDescent="0.4">
      <c r="B5" s="28"/>
    </row>
    <row r="6" spans="1:10" ht="39" x14ac:dyDescent="0.4">
      <c r="B6" s="194" t="s">
        <v>131</v>
      </c>
      <c r="C6" s="203" t="s">
        <v>295</v>
      </c>
      <c r="D6" s="203" t="s">
        <v>296</v>
      </c>
      <c r="E6" s="204" t="s">
        <v>297</v>
      </c>
      <c r="F6" s="204" t="s">
        <v>298</v>
      </c>
      <c r="G6" s="204" t="s">
        <v>299</v>
      </c>
      <c r="H6" s="204" t="s">
        <v>300</v>
      </c>
    </row>
    <row r="7" spans="1:10" x14ac:dyDescent="0.4">
      <c r="B7" s="17" t="s">
        <v>52</v>
      </c>
      <c r="C7" s="195">
        <v>18331</v>
      </c>
      <c r="D7" s="196">
        <v>17.38672686401533</v>
      </c>
      <c r="E7" s="197">
        <v>1.25</v>
      </c>
      <c r="F7" s="197">
        <v>57.1</v>
      </c>
      <c r="G7" s="197">
        <v>14.7</v>
      </c>
      <c r="H7" s="197">
        <v>45.2</v>
      </c>
    </row>
    <row r="8" spans="1:10" x14ac:dyDescent="0.4">
      <c r="B8" s="17" t="s">
        <v>53</v>
      </c>
      <c r="C8" s="198">
        <v>3889</v>
      </c>
      <c r="D8" s="199">
        <v>3.6886684182071687</v>
      </c>
      <c r="E8" s="199">
        <v>1.1100000000000001</v>
      </c>
      <c r="F8" s="199">
        <v>57.2</v>
      </c>
      <c r="G8" s="199">
        <v>13.4</v>
      </c>
      <c r="H8" s="199">
        <v>44.1</v>
      </c>
    </row>
    <row r="9" spans="1:10" x14ac:dyDescent="0.4">
      <c r="B9" s="17" t="s">
        <v>54</v>
      </c>
      <c r="C9" s="200">
        <v>2499</v>
      </c>
      <c r="D9" s="201">
        <v>2.370270603522683</v>
      </c>
      <c r="E9" s="201">
        <v>1.37</v>
      </c>
      <c r="F9" s="201">
        <v>57.9</v>
      </c>
      <c r="G9" s="201">
        <v>16.5</v>
      </c>
      <c r="H9" s="201">
        <v>43.1</v>
      </c>
    </row>
    <row r="10" spans="1:10" x14ac:dyDescent="0.4">
      <c r="B10" s="17" t="s">
        <v>68</v>
      </c>
      <c r="C10" s="198">
        <v>1539</v>
      </c>
      <c r="D10" s="199">
        <v>1.4597224725175706</v>
      </c>
      <c r="E10" s="199">
        <v>1.5</v>
      </c>
      <c r="F10" s="199">
        <v>63.4</v>
      </c>
      <c r="G10" s="199">
        <v>19.3</v>
      </c>
      <c r="H10" s="199">
        <v>50.3</v>
      </c>
    </row>
    <row r="11" spans="1:10" x14ac:dyDescent="0.4">
      <c r="B11" s="17" t="s">
        <v>56</v>
      </c>
      <c r="C11" s="198">
        <v>2928</v>
      </c>
      <c r="D11" s="199">
        <v>2.7771717995655929</v>
      </c>
      <c r="E11" s="199">
        <v>1.51</v>
      </c>
      <c r="F11" s="199">
        <v>64.099999999999994</v>
      </c>
      <c r="G11" s="199">
        <v>15.7</v>
      </c>
      <c r="H11" s="199">
        <v>53.4</v>
      </c>
    </row>
    <row r="12" spans="1:10" x14ac:dyDescent="0.4">
      <c r="B12" s="17" t="s">
        <v>57</v>
      </c>
      <c r="C12" s="198">
        <v>1704</v>
      </c>
      <c r="D12" s="199">
        <v>1.6162229325340745</v>
      </c>
      <c r="E12" s="199">
        <v>1.88</v>
      </c>
      <c r="F12" s="199">
        <v>59</v>
      </c>
      <c r="G12" s="199">
        <v>19.2</v>
      </c>
      <c r="H12" s="199">
        <v>47.1</v>
      </c>
    </row>
    <row r="13" spans="1:10" x14ac:dyDescent="0.4">
      <c r="B13" s="17" t="s">
        <v>69</v>
      </c>
      <c r="C13" s="198">
        <v>2229</v>
      </c>
      <c r="D13" s="199">
        <v>2.1141789416774954</v>
      </c>
      <c r="E13" s="199">
        <v>1.18</v>
      </c>
      <c r="F13" s="199">
        <v>55.1</v>
      </c>
      <c r="G13" s="199">
        <v>15.7</v>
      </c>
      <c r="H13" s="199">
        <v>40.700000000000003</v>
      </c>
    </row>
    <row r="14" spans="1:10" x14ac:dyDescent="0.4">
      <c r="B14" s="17" t="s">
        <v>58</v>
      </c>
      <c r="C14" s="198">
        <v>5931</v>
      </c>
      <c r="D14" s="199">
        <v>5.6254801718659593</v>
      </c>
      <c r="E14" s="199">
        <v>1.25</v>
      </c>
      <c r="F14" s="199">
        <v>53.5</v>
      </c>
      <c r="G14" s="199">
        <v>13</v>
      </c>
      <c r="H14" s="199">
        <v>40.799999999999997</v>
      </c>
    </row>
    <row r="15" spans="1:10" x14ac:dyDescent="0.4">
      <c r="B15" s="17" t="s">
        <v>59</v>
      </c>
      <c r="C15" s="198">
        <v>25143</v>
      </c>
      <c r="D15" s="199">
        <v>23.847824643605769</v>
      </c>
      <c r="E15" s="199">
        <v>1.63</v>
      </c>
      <c r="F15" s="199">
        <v>67.599999999999994</v>
      </c>
      <c r="G15" s="199">
        <v>19.600000000000001</v>
      </c>
      <c r="H15" s="199">
        <v>58.3</v>
      </c>
    </row>
    <row r="16" spans="1:10" x14ac:dyDescent="0.4">
      <c r="B16" s="17" t="s">
        <v>70</v>
      </c>
      <c r="C16" s="198">
        <v>13639</v>
      </c>
      <c r="D16" s="199">
        <v>12.936422873727841</v>
      </c>
      <c r="E16" s="199">
        <v>1.33</v>
      </c>
      <c r="F16" s="199">
        <v>57.8</v>
      </c>
      <c r="G16" s="199">
        <v>15.9</v>
      </c>
      <c r="H16" s="199">
        <v>45.6</v>
      </c>
    </row>
    <row r="17" spans="2:12" x14ac:dyDescent="0.4">
      <c r="B17" s="17" t="s">
        <v>61</v>
      </c>
      <c r="C17" s="198">
        <v>1501</v>
      </c>
      <c r="D17" s="199">
        <v>1.4236799423319517</v>
      </c>
      <c r="E17" s="199">
        <v>1.1499999999999999</v>
      </c>
      <c r="F17" s="199">
        <v>52</v>
      </c>
      <c r="G17" s="199">
        <v>13.8</v>
      </c>
      <c r="H17" s="199">
        <v>39</v>
      </c>
    </row>
    <row r="18" spans="2:12" x14ac:dyDescent="0.4">
      <c r="B18" s="17" t="s">
        <v>62</v>
      </c>
      <c r="C18" s="198">
        <v>5857</v>
      </c>
      <c r="D18" s="199">
        <v>5.5552920867676487</v>
      </c>
      <c r="E18" s="199">
        <v>1.37</v>
      </c>
      <c r="F18" s="199">
        <v>57.1</v>
      </c>
      <c r="G18" s="199">
        <v>15.7</v>
      </c>
      <c r="H18" s="199">
        <v>47.5</v>
      </c>
    </row>
    <row r="19" spans="2:12" x14ac:dyDescent="0.4">
      <c r="B19" s="17" t="s">
        <v>63</v>
      </c>
      <c r="C19" s="198">
        <v>37182</v>
      </c>
      <c r="D19" s="199">
        <v>35.266667298991756</v>
      </c>
      <c r="E19" s="199">
        <v>1.43</v>
      </c>
      <c r="F19" s="199">
        <v>64.8</v>
      </c>
      <c r="G19" s="199">
        <v>17.5</v>
      </c>
      <c r="H19" s="199">
        <v>52.7</v>
      </c>
    </row>
    <row r="20" spans="2:12" x14ac:dyDescent="0.4">
      <c r="B20" s="17" t="s">
        <v>64</v>
      </c>
      <c r="C20" s="198">
        <v>3658</v>
      </c>
      <c r="D20" s="199">
        <v>3.4695677741840631</v>
      </c>
      <c r="E20" s="199">
        <v>1.29</v>
      </c>
      <c r="F20" s="199">
        <v>52.7</v>
      </c>
      <c r="G20" s="199">
        <v>14.7</v>
      </c>
      <c r="H20" s="199">
        <v>42.2</v>
      </c>
    </row>
    <row r="21" spans="2:12" x14ac:dyDescent="0.4">
      <c r="B21" s="17" t="s">
        <v>71</v>
      </c>
      <c r="C21" s="198">
        <v>2516</v>
      </c>
      <c r="D21" s="199">
        <v>2.3863948933425654</v>
      </c>
      <c r="E21" s="199">
        <v>1.5</v>
      </c>
      <c r="F21" s="199">
        <v>62.3</v>
      </c>
      <c r="G21" s="199">
        <v>17.100000000000001</v>
      </c>
      <c r="H21" s="199">
        <v>48.6</v>
      </c>
    </row>
    <row r="22" spans="2:12" x14ac:dyDescent="0.4">
      <c r="B22" s="17" t="s">
        <v>65</v>
      </c>
      <c r="C22" s="198">
        <v>6921</v>
      </c>
      <c r="D22" s="199">
        <v>6.5644829319649824</v>
      </c>
      <c r="E22" s="199">
        <v>1.5</v>
      </c>
      <c r="F22" s="199">
        <v>65</v>
      </c>
      <c r="G22" s="199">
        <v>17.600000000000001</v>
      </c>
      <c r="H22" s="199">
        <v>54</v>
      </c>
      <c r="I22" s="69"/>
      <c r="J22" s="69"/>
      <c r="K22" s="69"/>
      <c r="L22" s="69"/>
    </row>
    <row r="23" spans="2:12" x14ac:dyDescent="0.4">
      <c r="B23" s="17" t="s">
        <v>66</v>
      </c>
      <c r="C23" s="193">
        <v>882</v>
      </c>
      <c r="D23" s="202">
        <v>0.83656609536094695</v>
      </c>
      <c r="E23" s="202">
        <v>1.04</v>
      </c>
      <c r="F23" s="202">
        <v>48.7</v>
      </c>
      <c r="G23" s="202">
        <v>11</v>
      </c>
      <c r="H23" s="202">
        <v>36.4</v>
      </c>
    </row>
    <row r="25" spans="2:12" x14ac:dyDescent="0.4">
      <c r="B25" s="244" t="s">
        <v>544</v>
      </c>
    </row>
    <row r="26" spans="2:12" x14ac:dyDescent="0.4">
      <c r="B26" s="244" t="s">
        <v>543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386-66CC-40BA-A4DA-26EB73E0A83A}">
  <dimension ref="A2:O12"/>
  <sheetViews>
    <sheetView showGridLines="0" zoomScale="110" zoomScaleNormal="110" workbookViewId="0">
      <selection activeCell="B4" sqref="B4"/>
    </sheetView>
  </sheetViews>
  <sheetFormatPr baseColWidth="10" defaultRowHeight="19.5" x14ac:dyDescent="0.4"/>
  <cols>
    <col min="1" max="1" width="11.42578125" style="11"/>
    <col min="2" max="2" width="16.28515625" style="11" customWidth="1"/>
    <col min="3" max="16384" width="11.42578125" style="11"/>
  </cols>
  <sheetData>
    <row r="2" spans="1:15" x14ac:dyDescent="0.4">
      <c r="A2" s="10" t="s">
        <v>301</v>
      </c>
    </row>
    <row r="3" spans="1:15" x14ac:dyDescent="0.4">
      <c r="B3" s="26" t="s">
        <v>636</v>
      </c>
      <c r="O3" s="14"/>
    </row>
    <row r="4" spans="1:15" x14ac:dyDescent="0.4">
      <c r="B4" s="28"/>
    </row>
    <row r="5" spans="1:15" x14ac:dyDescent="0.4">
      <c r="B5" s="194"/>
      <c r="C5" s="203">
        <v>2010</v>
      </c>
      <c r="D5" s="203">
        <v>2011</v>
      </c>
      <c r="E5" s="203">
        <v>2012</v>
      </c>
      <c r="F5" s="203">
        <v>2013</v>
      </c>
      <c r="G5" s="203">
        <v>2014</v>
      </c>
      <c r="H5" s="203">
        <v>2015</v>
      </c>
      <c r="I5" s="203">
        <v>2016</v>
      </c>
      <c r="J5" s="203">
        <v>2017</v>
      </c>
      <c r="K5" s="203">
        <v>2018</v>
      </c>
      <c r="L5" s="203">
        <v>2019</v>
      </c>
      <c r="M5" s="203">
        <v>2020</v>
      </c>
    </row>
    <row r="6" spans="1:15" x14ac:dyDescent="0.4">
      <c r="B6" s="17" t="s">
        <v>302</v>
      </c>
      <c r="C6" s="205">
        <v>454</v>
      </c>
      <c r="D6" s="205">
        <v>477</v>
      </c>
      <c r="E6" s="205">
        <v>436</v>
      </c>
      <c r="F6" s="205">
        <v>468</v>
      </c>
      <c r="G6" s="205">
        <v>527</v>
      </c>
      <c r="H6" s="205">
        <v>442</v>
      </c>
      <c r="I6" s="205">
        <v>512</v>
      </c>
      <c r="J6" s="205">
        <v>342</v>
      </c>
      <c r="K6" s="205">
        <v>209</v>
      </c>
      <c r="L6" s="205">
        <v>183</v>
      </c>
      <c r="M6" s="205">
        <v>202</v>
      </c>
    </row>
    <row r="7" spans="1:15" x14ac:dyDescent="0.4">
      <c r="B7" s="17" t="s">
        <v>303</v>
      </c>
      <c r="C7" s="198">
        <v>16</v>
      </c>
      <c r="D7" s="198">
        <v>16</v>
      </c>
      <c r="E7" s="198">
        <v>16</v>
      </c>
      <c r="F7" s="198">
        <v>32</v>
      </c>
      <c r="G7" s="198">
        <v>20</v>
      </c>
      <c r="H7" s="198">
        <v>15</v>
      </c>
      <c r="I7" s="198">
        <v>26</v>
      </c>
      <c r="J7" s="198">
        <v>44</v>
      </c>
      <c r="K7" s="198">
        <v>77</v>
      </c>
      <c r="L7" s="198">
        <v>30</v>
      </c>
      <c r="M7" s="198">
        <v>39</v>
      </c>
    </row>
    <row r="8" spans="1:15" x14ac:dyDescent="0.4">
      <c r="B8" s="17" t="s">
        <v>304</v>
      </c>
      <c r="C8" s="198">
        <v>180</v>
      </c>
      <c r="D8" s="198">
        <v>185</v>
      </c>
      <c r="E8" s="198">
        <v>195</v>
      </c>
      <c r="F8" s="198">
        <v>175</v>
      </c>
      <c r="G8" s="198">
        <v>207</v>
      </c>
      <c r="H8" s="198">
        <v>199</v>
      </c>
      <c r="I8" s="198">
        <v>141</v>
      </c>
      <c r="J8" s="198">
        <v>154</v>
      </c>
      <c r="K8" s="198">
        <v>122</v>
      </c>
      <c r="L8" s="198">
        <v>123</v>
      </c>
      <c r="M8" s="198">
        <v>117</v>
      </c>
    </row>
    <row r="9" spans="1:15" x14ac:dyDescent="0.4">
      <c r="B9" s="206" t="s">
        <v>43</v>
      </c>
      <c r="C9" s="207">
        <v>650</v>
      </c>
      <c r="D9" s="207">
        <v>678</v>
      </c>
      <c r="E9" s="207">
        <v>647</v>
      </c>
      <c r="F9" s="207">
        <v>675</v>
      </c>
      <c r="G9" s="207">
        <v>754</v>
      </c>
      <c r="H9" s="207">
        <v>656</v>
      </c>
      <c r="I9" s="207">
        <v>679</v>
      </c>
      <c r="J9" s="207">
        <v>540</v>
      </c>
      <c r="K9" s="207">
        <v>408</v>
      </c>
      <c r="L9" s="207">
        <v>336</v>
      </c>
      <c r="M9" s="207">
        <v>358</v>
      </c>
    </row>
    <row r="11" spans="1:15" x14ac:dyDescent="0.4">
      <c r="B11" s="244" t="s">
        <v>545</v>
      </c>
    </row>
    <row r="12" spans="1:15" x14ac:dyDescent="0.4">
      <c r="B12" s="244" t="s">
        <v>546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E1D-EB9B-4D33-8C33-D10941FEFD15}">
  <dimension ref="A2:L17"/>
  <sheetViews>
    <sheetView showGridLines="0" workbookViewId="0">
      <selection activeCell="B4" sqref="B4"/>
    </sheetView>
  </sheetViews>
  <sheetFormatPr baseColWidth="10" defaultRowHeight="19.5" x14ac:dyDescent="0.4"/>
  <cols>
    <col min="1" max="1" width="11.42578125" style="11"/>
    <col min="2" max="2" width="18" style="11" customWidth="1"/>
    <col min="3" max="16384" width="11.42578125" style="11"/>
  </cols>
  <sheetData>
    <row r="2" spans="1:12" x14ac:dyDescent="0.4">
      <c r="A2" s="10" t="s">
        <v>305</v>
      </c>
    </row>
    <row r="3" spans="1:12" x14ac:dyDescent="0.4">
      <c r="B3" s="26" t="s">
        <v>629</v>
      </c>
      <c r="L3" s="14"/>
    </row>
    <row r="4" spans="1:12" x14ac:dyDescent="0.4">
      <c r="B4" s="13" t="s">
        <v>306</v>
      </c>
      <c r="L4" s="14"/>
    </row>
    <row r="5" spans="1:12" x14ac:dyDescent="0.4">
      <c r="B5" s="208"/>
      <c r="L5" s="14"/>
    </row>
    <row r="6" spans="1:12" x14ac:dyDescent="0.4">
      <c r="B6" s="17"/>
      <c r="C6" s="192">
        <v>2020</v>
      </c>
    </row>
    <row r="7" spans="1:12" x14ac:dyDescent="0.4">
      <c r="B7" s="17" t="s">
        <v>307</v>
      </c>
      <c r="C7" s="198">
        <v>1</v>
      </c>
    </row>
    <row r="8" spans="1:12" x14ac:dyDescent="0.4">
      <c r="B8" s="17" t="s">
        <v>308</v>
      </c>
      <c r="C8" s="198">
        <v>60</v>
      </c>
    </row>
    <row r="9" spans="1:12" x14ac:dyDescent="0.4">
      <c r="B9" s="17" t="s">
        <v>309</v>
      </c>
      <c r="C9" s="198">
        <v>15</v>
      </c>
    </row>
    <row r="10" spans="1:12" x14ac:dyDescent="0.4">
      <c r="B10" s="17" t="s">
        <v>4</v>
      </c>
      <c r="C10" s="198">
        <v>45</v>
      </c>
    </row>
    <row r="11" spans="1:12" x14ac:dyDescent="0.4">
      <c r="B11" s="17" t="s">
        <v>310</v>
      </c>
      <c r="C11" s="198">
        <v>81</v>
      </c>
    </row>
    <row r="12" spans="1:12" x14ac:dyDescent="0.4">
      <c r="B12" s="209" t="s">
        <v>311</v>
      </c>
      <c r="C12" s="210">
        <v>77</v>
      </c>
    </row>
    <row r="13" spans="1:12" x14ac:dyDescent="0.4">
      <c r="B13" s="209" t="s">
        <v>312</v>
      </c>
      <c r="C13" s="210">
        <v>4</v>
      </c>
    </row>
    <row r="14" spans="1:12" x14ac:dyDescent="0.4">
      <c r="B14" s="206" t="s">
        <v>43</v>
      </c>
      <c r="C14" s="207">
        <v>202</v>
      </c>
    </row>
    <row r="16" spans="1:12" x14ac:dyDescent="0.4">
      <c r="B16" s="244" t="s">
        <v>545</v>
      </c>
    </row>
    <row r="17" spans="2:2" x14ac:dyDescent="0.4">
      <c r="B17" s="244" t="s">
        <v>476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13E6-B35A-4FC7-8ADD-7F5E0F4EC652}">
  <dimension ref="A2:P44"/>
  <sheetViews>
    <sheetView showGridLines="0" zoomScaleNormal="100" workbookViewId="0">
      <selection activeCell="B4" sqref="B4"/>
    </sheetView>
  </sheetViews>
  <sheetFormatPr baseColWidth="10" defaultRowHeight="19.5" x14ac:dyDescent="0.4"/>
  <cols>
    <col min="1" max="1" width="11.42578125" style="11"/>
    <col min="2" max="2" width="31" style="11" customWidth="1"/>
    <col min="3" max="4" width="17.7109375" style="11" customWidth="1"/>
    <col min="5" max="5" width="23" style="11" customWidth="1"/>
    <col min="6" max="7" width="19.28515625" style="11" customWidth="1"/>
    <col min="8" max="9" width="23" style="11" customWidth="1"/>
    <col min="10" max="16384" width="11.42578125" style="11"/>
  </cols>
  <sheetData>
    <row r="2" spans="1:16" x14ac:dyDescent="0.4">
      <c r="A2" s="10" t="s">
        <v>313</v>
      </c>
      <c r="K2" s="14"/>
    </row>
    <row r="3" spans="1:16" x14ac:dyDescent="0.4">
      <c r="B3" s="45" t="s">
        <v>637</v>
      </c>
      <c r="K3" s="14"/>
    </row>
    <row r="4" spans="1:16" x14ac:dyDescent="0.4">
      <c r="B4" s="13" t="s">
        <v>314</v>
      </c>
    </row>
    <row r="5" spans="1:16" x14ac:dyDescent="0.4">
      <c r="B5" s="13"/>
      <c r="P5" s="14"/>
    </row>
    <row r="6" spans="1:16" ht="19.5" customHeight="1" thickBot="1" x14ac:dyDescent="0.45">
      <c r="B6" s="13"/>
      <c r="C6" s="314" t="s">
        <v>315</v>
      </c>
      <c r="D6" s="314"/>
      <c r="E6" s="314"/>
      <c r="F6" s="314" t="s">
        <v>316</v>
      </c>
      <c r="G6" s="314"/>
      <c r="H6" s="315"/>
      <c r="P6" s="14"/>
    </row>
    <row r="7" spans="1:16" ht="59.25" thickTop="1" x14ac:dyDescent="0.4">
      <c r="B7" s="194" t="s">
        <v>131</v>
      </c>
      <c r="C7" s="220" t="s">
        <v>126</v>
      </c>
      <c r="D7" s="221" t="s">
        <v>317</v>
      </c>
      <c r="E7" s="221" t="s">
        <v>318</v>
      </c>
      <c r="F7" s="221" t="s">
        <v>126</v>
      </c>
      <c r="G7" s="221" t="s">
        <v>317</v>
      </c>
      <c r="H7" s="221" t="s">
        <v>318</v>
      </c>
    </row>
    <row r="8" spans="1:16" x14ac:dyDescent="0.4">
      <c r="B8" s="17" t="s">
        <v>52</v>
      </c>
      <c r="C8" s="195">
        <v>202</v>
      </c>
      <c r="D8" s="211">
        <v>14.38</v>
      </c>
      <c r="E8" s="212">
        <v>23.864625666215879</v>
      </c>
      <c r="F8" s="216">
        <v>55</v>
      </c>
      <c r="G8" s="211">
        <v>9.3537414965986407</v>
      </c>
      <c r="H8" s="212">
        <v>6.4977941170389766</v>
      </c>
    </row>
    <row r="9" spans="1:16" x14ac:dyDescent="0.4">
      <c r="B9" s="17" t="s">
        <v>53</v>
      </c>
      <c r="C9" s="198">
        <v>31</v>
      </c>
      <c r="D9" s="18">
        <v>2.21</v>
      </c>
      <c r="E9" s="39">
        <v>23.31894830038717</v>
      </c>
      <c r="F9" s="217">
        <v>22</v>
      </c>
      <c r="G9" s="18">
        <v>3.7414965986394559</v>
      </c>
      <c r="H9" s="39">
        <v>16.548931051887667</v>
      </c>
    </row>
    <row r="10" spans="1:16" x14ac:dyDescent="0.4">
      <c r="B10" s="17" t="s">
        <v>54</v>
      </c>
      <c r="C10" s="200">
        <v>26</v>
      </c>
      <c r="D10" s="213">
        <v>1.8499999999999999</v>
      </c>
      <c r="E10" s="214">
        <v>25.52062066149449</v>
      </c>
      <c r="F10" s="218">
        <v>9</v>
      </c>
      <c r="G10" s="213">
        <v>1.5306122448979591</v>
      </c>
      <c r="H10" s="214">
        <v>8.8340609982096296</v>
      </c>
    </row>
    <row r="11" spans="1:16" x14ac:dyDescent="0.4">
      <c r="B11" s="17" t="s">
        <v>56</v>
      </c>
      <c r="C11" s="198">
        <v>20</v>
      </c>
      <c r="D11" s="18">
        <v>1.4200000000000002</v>
      </c>
      <c r="E11" s="39">
        <v>9.1913792216004762</v>
      </c>
      <c r="F11" s="217">
        <v>3</v>
      </c>
      <c r="G11" s="18">
        <v>0.51020408163265307</v>
      </c>
      <c r="H11" s="39">
        <v>1.3787068832400715</v>
      </c>
    </row>
    <row r="12" spans="1:16" x14ac:dyDescent="0.4">
      <c r="B12" s="17" t="s">
        <v>57</v>
      </c>
      <c r="C12" s="198">
        <v>19</v>
      </c>
      <c r="D12" s="18">
        <v>1.35</v>
      </c>
      <c r="E12" s="39">
        <v>32.595362880743863</v>
      </c>
      <c r="F12" s="217">
        <v>8</v>
      </c>
      <c r="G12" s="18">
        <v>1.3605442176870748</v>
      </c>
      <c r="H12" s="39">
        <v>13.72436331820794</v>
      </c>
    </row>
    <row r="13" spans="1:16" x14ac:dyDescent="0.4">
      <c r="B13" s="17" t="s">
        <v>69</v>
      </c>
      <c r="C13" s="198">
        <v>35</v>
      </c>
      <c r="D13" s="18">
        <v>2.4899999999999998</v>
      </c>
      <c r="E13" s="39">
        <v>17.113065042848671</v>
      </c>
      <c r="F13" s="217">
        <v>11</v>
      </c>
      <c r="G13" s="18">
        <v>1.870748299319728</v>
      </c>
      <c r="H13" s="39">
        <v>5.3783918706095823</v>
      </c>
    </row>
    <row r="14" spans="1:16" x14ac:dyDescent="0.4">
      <c r="B14" s="17" t="s">
        <v>58</v>
      </c>
      <c r="C14" s="198">
        <v>84</v>
      </c>
      <c r="D14" s="18">
        <v>5.9799999999999995</v>
      </c>
      <c r="E14" s="39">
        <v>35.074269766229996</v>
      </c>
      <c r="F14" s="217">
        <v>21</v>
      </c>
      <c r="G14" s="18">
        <v>3.5714285714285712</v>
      </c>
      <c r="H14" s="39">
        <v>8.768567441557499</v>
      </c>
    </row>
    <row r="15" spans="1:16" x14ac:dyDescent="0.4">
      <c r="B15" s="17" t="s">
        <v>59</v>
      </c>
      <c r="C15" s="198">
        <v>185</v>
      </c>
      <c r="D15" s="18">
        <v>13.170000000000002</v>
      </c>
      <c r="E15" s="39">
        <v>23.777456375115207</v>
      </c>
      <c r="F15" s="217">
        <v>92</v>
      </c>
      <c r="G15" s="18">
        <v>15.646258503401361</v>
      </c>
      <c r="H15" s="39">
        <v>11.824464791949184</v>
      </c>
    </row>
    <row r="16" spans="1:16" x14ac:dyDescent="0.4">
      <c r="B16" s="17" t="s">
        <v>60</v>
      </c>
      <c r="C16" s="198">
        <v>230</v>
      </c>
      <c r="D16" s="18">
        <v>16.37</v>
      </c>
      <c r="E16" s="39">
        <v>45.478336196820749</v>
      </c>
      <c r="F16" s="217">
        <v>92</v>
      </c>
      <c r="G16" s="18">
        <v>15.646258503401361</v>
      </c>
      <c r="H16" s="39">
        <v>18.191334478728301</v>
      </c>
    </row>
    <row r="17" spans="2:9" x14ac:dyDescent="0.4">
      <c r="B17" s="17" t="s">
        <v>61</v>
      </c>
      <c r="C17" s="198">
        <v>7</v>
      </c>
      <c r="D17" s="18">
        <v>0.5</v>
      </c>
      <c r="E17" s="39">
        <v>6.5790277512789155</v>
      </c>
      <c r="F17" s="217">
        <v>3</v>
      </c>
      <c r="G17" s="18">
        <v>0.51020408163265307</v>
      </c>
      <c r="H17" s="39">
        <v>2.8195833219766779</v>
      </c>
    </row>
    <row r="18" spans="2:9" x14ac:dyDescent="0.4">
      <c r="B18" s="17" t="s">
        <v>62</v>
      </c>
      <c r="C18" s="198">
        <v>60</v>
      </c>
      <c r="D18" s="18">
        <v>4.2700000000000005</v>
      </c>
      <c r="E18" s="39">
        <v>22.207261108164534</v>
      </c>
      <c r="F18" s="217">
        <v>29</v>
      </c>
      <c r="G18" s="18">
        <v>4.9319727891156457</v>
      </c>
      <c r="H18" s="39">
        <v>10.733509535612859</v>
      </c>
    </row>
    <row r="19" spans="2:9" x14ac:dyDescent="0.4">
      <c r="B19" s="17" t="s">
        <v>55</v>
      </c>
      <c r="C19" s="198">
        <v>18</v>
      </c>
      <c r="D19" s="18">
        <v>1.28</v>
      </c>
      <c r="E19" s="39">
        <v>15.364352823583941</v>
      </c>
      <c r="F19" s="217">
        <v>5</v>
      </c>
      <c r="G19" s="18">
        <v>0.85034013605442182</v>
      </c>
      <c r="H19" s="39">
        <v>4.2678757843288722</v>
      </c>
    </row>
    <row r="20" spans="2:9" x14ac:dyDescent="0.4">
      <c r="B20" s="17" t="s">
        <v>66</v>
      </c>
      <c r="C20" s="198">
        <v>5</v>
      </c>
      <c r="D20" s="18">
        <v>0.36</v>
      </c>
      <c r="E20" s="39">
        <v>15.629200347593416</v>
      </c>
      <c r="F20" s="217">
        <v>4</v>
      </c>
      <c r="G20" s="18">
        <v>0.68027210884353739</v>
      </c>
      <c r="H20" s="39">
        <v>12.503360278074734</v>
      </c>
    </row>
    <row r="21" spans="2:9" x14ac:dyDescent="0.4">
      <c r="B21" s="17" t="s">
        <v>63</v>
      </c>
      <c r="C21" s="198">
        <v>322</v>
      </c>
      <c r="D21" s="18">
        <v>22.919999999999998</v>
      </c>
      <c r="E21" s="39">
        <v>47.493409920635855</v>
      </c>
      <c r="F21" s="217">
        <v>141</v>
      </c>
      <c r="G21" s="18">
        <v>23.979591836734691</v>
      </c>
      <c r="H21" s="39">
        <v>20.796803723011354</v>
      </c>
    </row>
    <row r="22" spans="2:9" x14ac:dyDescent="0.4">
      <c r="B22" s="17" t="s">
        <v>64</v>
      </c>
      <c r="C22" s="198">
        <v>58</v>
      </c>
      <c r="D22" s="18">
        <v>4.1300000000000008</v>
      </c>
      <c r="E22" s="39">
        <v>38.378800080198459</v>
      </c>
      <c r="F22" s="217">
        <v>12</v>
      </c>
      <c r="G22" s="18">
        <v>2.0408163265306123</v>
      </c>
      <c r="H22" s="39">
        <v>7.9404413959031297</v>
      </c>
    </row>
    <row r="23" spans="2:9" x14ac:dyDescent="0.4">
      <c r="B23" s="17" t="s">
        <v>71</v>
      </c>
      <c r="C23" s="198">
        <v>33</v>
      </c>
      <c r="D23" s="18">
        <v>2.35</v>
      </c>
      <c r="E23" s="39">
        <v>49.909482347923536</v>
      </c>
      <c r="F23" s="217">
        <v>16</v>
      </c>
      <c r="G23" s="18">
        <v>2.7210884353741496</v>
      </c>
      <c r="H23" s="39">
        <v>24.198536895962928</v>
      </c>
    </row>
    <row r="24" spans="2:9" x14ac:dyDescent="0.4">
      <c r="B24" s="17" t="s">
        <v>65</v>
      </c>
      <c r="C24" s="198">
        <v>70</v>
      </c>
      <c r="D24" s="18">
        <v>4.9799999999999995</v>
      </c>
      <c r="E24" s="39">
        <v>31.524374646476655</v>
      </c>
      <c r="F24" s="217">
        <v>35</v>
      </c>
      <c r="G24" s="18">
        <v>5.9523809523809517</v>
      </c>
      <c r="H24" s="39">
        <v>15.762187323238328</v>
      </c>
    </row>
    <row r="25" spans="2:9" x14ac:dyDescent="0.4">
      <c r="B25" s="17" t="s">
        <v>43</v>
      </c>
      <c r="C25" s="193">
        <v>1405</v>
      </c>
      <c r="D25" s="33">
        <v>100</v>
      </c>
      <c r="E25" s="32">
        <v>29.609619817750154</v>
      </c>
      <c r="F25" s="219">
        <v>588</v>
      </c>
      <c r="G25" s="33">
        <v>100</v>
      </c>
      <c r="H25" s="32">
        <v>12.391783952197217</v>
      </c>
    </row>
    <row r="26" spans="2:9" x14ac:dyDescent="0.4">
      <c r="I26" s="215"/>
    </row>
    <row r="27" spans="2:9" x14ac:dyDescent="0.4">
      <c r="B27" s="244" t="s">
        <v>545</v>
      </c>
      <c r="I27" s="215"/>
    </row>
    <row r="28" spans="2:9" x14ac:dyDescent="0.4">
      <c r="B28" s="244" t="s">
        <v>547</v>
      </c>
      <c r="I28" s="215"/>
    </row>
    <row r="29" spans="2:9" x14ac:dyDescent="0.4">
      <c r="I29" s="215"/>
    </row>
    <row r="30" spans="2:9" x14ac:dyDescent="0.4">
      <c r="I30" s="215"/>
    </row>
    <row r="31" spans="2:9" x14ac:dyDescent="0.4">
      <c r="I31" s="215"/>
    </row>
    <row r="32" spans="2:9" x14ac:dyDescent="0.4">
      <c r="I32" s="215"/>
    </row>
    <row r="33" spans="9:9" x14ac:dyDescent="0.4">
      <c r="I33" s="215"/>
    </row>
    <row r="34" spans="9:9" x14ac:dyDescent="0.4">
      <c r="I34" s="215"/>
    </row>
    <row r="35" spans="9:9" x14ac:dyDescent="0.4">
      <c r="I35" s="215"/>
    </row>
    <row r="36" spans="9:9" x14ac:dyDescent="0.4">
      <c r="I36" s="215"/>
    </row>
    <row r="37" spans="9:9" x14ac:dyDescent="0.4">
      <c r="I37" s="215"/>
    </row>
    <row r="38" spans="9:9" x14ac:dyDescent="0.4">
      <c r="I38" s="215"/>
    </row>
    <row r="39" spans="9:9" x14ac:dyDescent="0.4">
      <c r="I39" s="215"/>
    </row>
    <row r="40" spans="9:9" x14ac:dyDescent="0.4">
      <c r="I40" s="215"/>
    </row>
    <row r="41" spans="9:9" x14ac:dyDescent="0.4">
      <c r="I41" s="215"/>
    </row>
    <row r="42" spans="9:9" x14ac:dyDescent="0.4">
      <c r="I42" s="215"/>
    </row>
    <row r="43" spans="9:9" x14ac:dyDescent="0.4">
      <c r="I43" s="215"/>
    </row>
    <row r="44" spans="9:9" x14ac:dyDescent="0.4">
      <c r="I44" s="215"/>
    </row>
  </sheetData>
  <mergeCells count="2">
    <mergeCell ref="C6:E6"/>
    <mergeCell ref="F6:H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3589-659F-4A62-A365-78F6BCC6CFD2}">
  <dimension ref="A2:K30"/>
  <sheetViews>
    <sheetView showGridLines="0" zoomScaleNormal="100" workbookViewId="0">
      <selection activeCell="B4" sqref="B4"/>
    </sheetView>
  </sheetViews>
  <sheetFormatPr baseColWidth="10" defaultRowHeight="19.5" x14ac:dyDescent="0.4"/>
  <cols>
    <col min="1" max="1" width="11.42578125" style="11"/>
    <col min="2" max="2" width="52.140625" style="11" customWidth="1"/>
    <col min="3" max="3" width="11.42578125" style="11"/>
    <col min="4" max="4" width="17.140625" style="11" customWidth="1"/>
    <col min="5" max="5" width="17.5703125" style="11" customWidth="1"/>
    <col min="6" max="16384" width="11.42578125" style="11"/>
  </cols>
  <sheetData>
    <row r="2" spans="1:11" x14ac:dyDescent="0.4">
      <c r="A2" s="10" t="s">
        <v>319</v>
      </c>
      <c r="K2" s="14"/>
    </row>
    <row r="3" spans="1:11" x14ac:dyDescent="0.4">
      <c r="B3" s="26" t="s">
        <v>627</v>
      </c>
      <c r="K3" s="14"/>
    </row>
    <row r="4" spans="1:11" x14ac:dyDescent="0.4">
      <c r="K4" s="14"/>
    </row>
    <row r="5" spans="1:11" ht="39" x14ac:dyDescent="0.4">
      <c r="B5" s="222" t="s">
        <v>238</v>
      </c>
      <c r="C5" s="232" t="s">
        <v>2</v>
      </c>
      <c r="D5" s="232" t="s">
        <v>320</v>
      </c>
      <c r="E5" s="233" t="s">
        <v>321</v>
      </c>
    </row>
    <row r="6" spans="1:11" x14ac:dyDescent="0.4">
      <c r="B6" s="17" t="s">
        <v>322</v>
      </c>
      <c r="C6" s="195">
        <v>1292</v>
      </c>
      <c r="D6" s="195">
        <v>1288</v>
      </c>
      <c r="E6" s="223">
        <v>4</v>
      </c>
    </row>
    <row r="7" spans="1:11" x14ac:dyDescent="0.4">
      <c r="B7" s="17" t="s">
        <v>323</v>
      </c>
      <c r="C7" s="224">
        <v>215</v>
      </c>
      <c r="D7" s="224">
        <v>208</v>
      </c>
      <c r="E7" s="225">
        <v>7</v>
      </c>
    </row>
    <row r="8" spans="1:11" x14ac:dyDescent="0.4">
      <c r="B8" s="17" t="s">
        <v>462</v>
      </c>
      <c r="C8" s="226">
        <v>181</v>
      </c>
      <c r="D8" s="226">
        <v>181</v>
      </c>
      <c r="E8" s="227">
        <v>0</v>
      </c>
    </row>
    <row r="9" spans="1:11" x14ac:dyDescent="0.4">
      <c r="B9" s="234" t="s">
        <v>55</v>
      </c>
      <c r="C9" s="224">
        <v>81</v>
      </c>
      <c r="D9" s="224">
        <v>81</v>
      </c>
      <c r="E9" s="225">
        <v>0</v>
      </c>
    </row>
    <row r="10" spans="1:11" x14ac:dyDescent="0.4">
      <c r="B10" s="17" t="s">
        <v>324</v>
      </c>
      <c r="C10" s="224">
        <v>112</v>
      </c>
      <c r="D10" s="224">
        <v>112</v>
      </c>
      <c r="E10" s="225">
        <v>0</v>
      </c>
    </row>
    <row r="11" spans="1:11" x14ac:dyDescent="0.4">
      <c r="B11" s="17" t="s">
        <v>325</v>
      </c>
      <c r="C11" s="224">
        <v>74</v>
      </c>
      <c r="D11" s="224">
        <v>74</v>
      </c>
      <c r="E11" s="225">
        <v>0</v>
      </c>
    </row>
    <row r="12" spans="1:11" x14ac:dyDescent="0.4">
      <c r="B12" s="17" t="s">
        <v>326</v>
      </c>
      <c r="C12" s="224">
        <v>185</v>
      </c>
      <c r="D12" s="224">
        <v>185</v>
      </c>
      <c r="E12" s="225">
        <v>0</v>
      </c>
    </row>
    <row r="13" spans="1:11" x14ac:dyDescent="0.4">
      <c r="B13" s="17" t="s">
        <v>327</v>
      </c>
      <c r="C13" s="224">
        <v>518</v>
      </c>
      <c r="D13" s="224">
        <v>493</v>
      </c>
      <c r="E13" s="225">
        <v>25</v>
      </c>
    </row>
    <row r="14" spans="1:11" x14ac:dyDescent="0.4">
      <c r="B14" s="17" t="s">
        <v>328</v>
      </c>
      <c r="C14" s="224">
        <v>2020</v>
      </c>
      <c r="D14" s="224">
        <v>1904</v>
      </c>
      <c r="E14" s="225">
        <v>116</v>
      </c>
    </row>
    <row r="15" spans="1:11" x14ac:dyDescent="0.4">
      <c r="B15" s="17" t="s">
        <v>463</v>
      </c>
      <c r="C15" s="224">
        <v>952</v>
      </c>
      <c r="D15" s="224">
        <v>921</v>
      </c>
      <c r="E15" s="225">
        <v>31</v>
      </c>
    </row>
    <row r="16" spans="1:11" x14ac:dyDescent="0.4">
      <c r="B16" s="17" t="s">
        <v>329</v>
      </c>
      <c r="C16" s="224">
        <v>154</v>
      </c>
      <c r="D16" s="224">
        <v>154</v>
      </c>
      <c r="E16" s="225">
        <v>0</v>
      </c>
    </row>
    <row r="17" spans="2:5" x14ac:dyDescent="0.4">
      <c r="B17" s="17" t="s">
        <v>330</v>
      </c>
      <c r="C17" s="224">
        <v>78</v>
      </c>
      <c r="D17" s="224">
        <v>78</v>
      </c>
      <c r="E17" s="225">
        <v>0</v>
      </c>
    </row>
    <row r="18" spans="2:5" x14ac:dyDescent="0.4">
      <c r="B18" s="17" t="s">
        <v>331</v>
      </c>
      <c r="C18" s="224">
        <v>477</v>
      </c>
      <c r="D18" s="224">
        <v>477</v>
      </c>
      <c r="E18" s="225">
        <v>0</v>
      </c>
    </row>
    <row r="19" spans="2:5" x14ac:dyDescent="0.4">
      <c r="B19" s="17" t="s">
        <v>464</v>
      </c>
      <c r="C19" s="224">
        <v>1635</v>
      </c>
      <c r="D19" s="224">
        <v>1514</v>
      </c>
      <c r="E19" s="225">
        <v>121</v>
      </c>
    </row>
    <row r="20" spans="2:5" x14ac:dyDescent="0.4">
      <c r="B20" s="17" t="s">
        <v>465</v>
      </c>
      <c r="C20" s="224">
        <v>311</v>
      </c>
      <c r="D20" s="224">
        <v>265</v>
      </c>
      <c r="E20" s="225">
        <v>46</v>
      </c>
    </row>
    <row r="21" spans="2:5" x14ac:dyDescent="0.4">
      <c r="B21" s="17" t="s">
        <v>466</v>
      </c>
      <c r="C21" s="224">
        <v>220</v>
      </c>
      <c r="D21" s="224">
        <v>57</v>
      </c>
      <c r="E21" s="225">
        <v>163</v>
      </c>
    </row>
    <row r="22" spans="2:5" x14ac:dyDescent="0.4">
      <c r="B22" s="17" t="s">
        <v>332</v>
      </c>
      <c r="C22" s="224">
        <v>497</v>
      </c>
      <c r="D22" s="224">
        <v>428</v>
      </c>
      <c r="E22" s="225">
        <v>69</v>
      </c>
    </row>
    <row r="23" spans="2:5" x14ac:dyDescent="0.4">
      <c r="B23" s="17" t="s">
        <v>467</v>
      </c>
      <c r="C23" s="224">
        <v>29</v>
      </c>
      <c r="D23" s="224">
        <v>21</v>
      </c>
      <c r="E23" s="225">
        <v>8</v>
      </c>
    </row>
    <row r="24" spans="2:5" x14ac:dyDescent="0.4">
      <c r="B24" s="206" t="s">
        <v>333</v>
      </c>
      <c r="C24" s="228">
        <v>8844</v>
      </c>
      <c r="D24" s="228">
        <v>8285</v>
      </c>
      <c r="E24" s="229">
        <v>559</v>
      </c>
    </row>
    <row r="25" spans="2:5" x14ac:dyDescent="0.4">
      <c r="B25" s="206" t="s">
        <v>334</v>
      </c>
      <c r="C25" s="228">
        <v>173</v>
      </c>
      <c r="D25" s="228">
        <v>142</v>
      </c>
      <c r="E25" s="229">
        <v>31</v>
      </c>
    </row>
    <row r="26" spans="2:5" x14ac:dyDescent="0.4">
      <c r="B26" s="206" t="s">
        <v>335</v>
      </c>
      <c r="C26" s="228">
        <v>14</v>
      </c>
      <c r="D26" s="228">
        <v>14</v>
      </c>
      <c r="E26" s="229">
        <v>0</v>
      </c>
    </row>
    <row r="27" spans="2:5" x14ac:dyDescent="0.4">
      <c r="B27" s="206" t="s">
        <v>336</v>
      </c>
      <c r="C27" s="230">
        <v>9031</v>
      </c>
      <c r="D27" s="230">
        <v>8441</v>
      </c>
      <c r="E27" s="231">
        <v>590</v>
      </c>
    </row>
    <row r="29" spans="2:5" x14ac:dyDescent="0.4">
      <c r="B29" s="244" t="s">
        <v>548</v>
      </c>
    </row>
    <row r="30" spans="2:5" x14ac:dyDescent="0.4">
      <c r="B30" s="244" t="s">
        <v>549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9712-2E92-47F2-B047-00DA7B0F8FBE}">
  <sheetPr codeName="Hoja6"/>
  <dimension ref="A2:O35"/>
  <sheetViews>
    <sheetView showGridLines="0" zoomScaleNormal="100" workbookViewId="0">
      <selection activeCell="K15" sqref="K15"/>
    </sheetView>
  </sheetViews>
  <sheetFormatPr baseColWidth="10" defaultRowHeight="19.5" x14ac:dyDescent="0.4"/>
  <cols>
    <col min="1" max="1" width="7.7109375" style="11" customWidth="1"/>
    <col min="2" max="3" width="11.42578125" style="11" customWidth="1"/>
    <col min="4" max="10" width="11.5703125" style="11" bestFit="1" customWidth="1"/>
    <col min="11" max="11" width="12.5703125" style="11" bestFit="1" customWidth="1"/>
    <col min="12" max="12" width="11.5703125" style="11" bestFit="1" customWidth="1"/>
    <col min="13" max="16384" width="11.42578125" style="11"/>
  </cols>
  <sheetData>
    <row r="2" spans="1:15" x14ac:dyDescent="0.4">
      <c r="A2" s="10" t="s">
        <v>9</v>
      </c>
      <c r="O2" s="14"/>
    </row>
    <row r="3" spans="1:15" x14ac:dyDescent="0.4">
      <c r="B3" s="45" t="s">
        <v>566</v>
      </c>
      <c r="O3" s="14"/>
    </row>
    <row r="4" spans="1:15" x14ac:dyDescent="0.4">
      <c r="B4" s="13" t="s">
        <v>40</v>
      </c>
    </row>
    <row r="5" spans="1:15" ht="20.25" thickBot="1" x14ac:dyDescent="0.45">
      <c r="B5" s="13"/>
    </row>
    <row r="6" spans="1:15" ht="39.75" thickTop="1" x14ac:dyDescent="0.4">
      <c r="B6" s="28" t="s">
        <v>132</v>
      </c>
      <c r="C6" s="46" t="s">
        <v>37</v>
      </c>
      <c r="D6" s="46" t="s">
        <v>3</v>
      </c>
      <c r="E6" s="46" t="s">
        <v>44</v>
      </c>
      <c r="F6" s="47" t="s">
        <v>43</v>
      </c>
    </row>
    <row r="7" spans="1:15" x14ac:dyDescent="0.4">
      <c r="B7" s="30">
        <v>2010</v>
      </c>
      <c r="C7" s="39">
        <v>0.26207626226382819</v>
      </c>
      <c r="D7" s="39">
        <v>0.49505750029485102</v>
      </c>
      <c r="E7" s="39">
        <v>0.42394560665544695</v>
      </c>
      <c r="F7" s="40">
        <v>1.1817069156617677</v>
      </c>
      <c r="H7" s="64"/>
    </row>
    <row r="8" spans="1:15" x14ac:dyDescent="0.4">
      <c r="B8" s="30">
        <v>2011</v>
      </c>
      <c r="C8" s="39">
        <v>0.23400152869571647</v>
      </c>
      <c r="D8" s="39">
        <v>0.48765083833226003</v>
      </c>
      <c r="E8" s="39">
        <v>0.41147742680444988</v>
      </c>
      <c r="F8" s="40">
        <v>1.1338630175146571</v>
      </c>
      <c r="H8" s="64"/>
    </row>
    <row r="9" spans="1:15" x14ac:dyDescent="0.4">
      <c r="B9" s="30">
        <v>2012</v>
      </c>
      <c r="C9" s="39">
        <v>0.22372667268942709</v>
      </c>
      <c r="D9" s="39">
        <v>0.44267854008174362</v>
      </c>
      <c r="E9" s="39">
        <v>0.39</v>
      </c>
      <c r="F9" s="40">
        <v>1.0453872005560862</v>
      </c>
      <c r="H9" s="64"/>
    </row>
    <row r="10" spans="1:15" x14ac:dyDescent="0.4">
      <c r="B10" s="30">
        <v>2013</v>
      </c>
      <c r="C10" s="39">
        <v>0.21566149093905207</v>
      </c>
      <c r="D10" s="39">
        <v>0.44317169764506559</v>
      </c>
      <c r="E10" s="39">
        <v>0.38110183911745782</v>
      </c>
      <c r="F10" s="40">
        <v>1.041371171327093</v>
      </c>
      <c r="H10" s="64"/>
    </row>
    <row r="11" spans="1:15" x14ac:dyDescent="0.4">
      <c r="B11" s="30">
        <v>2014</v>
      </c>
      <c r="C11" s="39">
        <v>0.21347221845359915</v>
      </c>
      <c r="D11" s="39">
        <v>0.44540408388109315</v>
      </c>
      <c r="E11" s="39">
        <v>0.37400438810042236</v>
      </c>
      <c r="F11" s="40">
        <v>1.0343697131094369</v>
      </c>
      <c r="H11" s="64"/>
    </row>
    <row r="12" spans="1:15" x14ac:dyDescent="0.4">
      <c r="B12" s="30">
        <v>2015</v>
      </c>
      <c r="C12" s="39">
        <v>0.21968226945807443</v>
      </c>
      <c r="D12" s="39">
        <v>0.44883695565106074</v>
      </c>
      <c r="E12" s="39">
        <v>0.3487641213601011</v>
      </c>
      <c r="F12" s="40">
        <v>1.0183165254607098</v>
      </c>
      <c r="H12" s="64"/>
    </row>
    <row r="13" spans="1:15" x14ac:dyDescent="0.4">
      <c r="B13" s="30">
        <v>2016</v>
      </c>
      <c r="C13" s="39">
        <v>0.18612206862591457</v>
      </c>
      <c r="D13" s="39">
        <v>0.38999952427336393</v>
      </c>
      <c r="E13" s="39">
        <v>0.33795719911096844</v>
      </c>
      <c r="F13" s="40">
        <v>0.91588659364014702</v>
      </c>
      <c r="H13" s="64"/>
    </row>
    <row r="14" spans="1:15" x14ac:dyDescent="0.4">
      <c r="B14" s="30">
        <v>2017</v>
      </c>
      <c r="C14" s="39">
        <v>0.17644541482300494</v>
      </c>
      <c r="D14" s="39">
        <v>0.39685118260759605</v>
      </c>
      <c r="E14" s="39">
        <v>0.34061265199053076</v>
      </c>
      <c r="F14" s="40">
        <v>0.91531151405278222</v>
      </c>
      <c r="H14" s="64"/>
    </row>
    <row r="15" spans="1:15" x14ac:dyDescent="0.4">
      <c r="B15" s="30">
        <v>2018</v>
      </c>
      <c r="C15" s="62">
        <v>0.17605267269546998</v>
      </c>
      <c r="D15" s="62">
        <v>0.40130600939040562</v>
      </c>
      <c r="E15" s="62">
        <v>0.34198218752551024</v>
      </c>
      <c r="F15" s="63">
        <v>0.92105607870851114</v>
      </c>
      <c r="H15" s="64"/>
    </row>
    <row r="16" spans="1:15" x14ac:dyDescent="0.4">
      <c r="B16" s="30">
        <v>2019</v>
      </c>
      <c r="C16" s="62">
        <v>0.17935178541690153</v>
      </c>
      <c r="D16" s="62">
        <v>0.40855632810910858</v>
      </c>
      <c r="E16" s="62">
        <v>0.33843598511139622</v>
      </c>
      <c r="F16" s="63">
        <v>0.92634408331814821</v>
      </c>
      <c r="I16" s="64"/>
    </row>
    <row r="17" spans="2:12" x14ac:dyDescent="0.4">
      <c r="B17" s="30">
        <v>2020</v>
      </c>
      <c r="C17" s="65">
        <v>0.20313901182368799</v>
      </c>
      <c r="D17" s="65">
        <v>0.48345543869401914</v>
      </c>
      <c r="E17" s="65">
        <v>0.39422411707342808</v>
      </c>
      <c r="F17" s="66">
        <v>1.0808182268560385</v>
      </c>
      <c r="H17" s="64"/>
    </row>
    <row r="19" spans="2:12" x14ac:dyDescent="0.4">
      <c r="B19" s="244" t="s">
        <v>479</v>
      </c>
    </row>
    <row r="20" spans="2:12" x14ac:dyDescent="0.4">
      <c r="B20" s="244" t="s">
        <v>476</v>
      </c>
    </row>
    <row r="24" spans="2:12" x14ac:dyDescent="0.4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4">
      <c r="B25" s="59"/>
      <c r="C25" s="60"/>
      <c r="D25" s="61"/>
      <c r="E25" s="60"/>
      <c r="F25" s="61"/>
      <c r="G25" s="60"/>
      <c r="H25" s="61"/>
      <c r="I25" s="60"/>
      <c r="J25" s="61"/>
      <c r="K25" s="60"/>
      <c r="L25" s="61"/>
    </row>
    <row r="26" spans="2:12" x14ac:dyDescent="0.4">
      <c r="B26" s="59"/>
      <c r="C26" s="60"/>
      <c r="D26" s="61"/>
      <c r="E26" s="60"/>
      <c r="F26" s="61"/>
      <c r="G26" s="60"/>
      <c r="H26" s="61"/>
      <c r="I26" s="60"/>
      <c r="J26" s="61"/>
      <c r="K26" s="60"/>
      <c r="L26" s="61"/>
    </row>
    <row r="27" spans="2:12" x14ac:dyDescent="0.4">
      <c r="B27" s="59"/>
      <c r="C27" s="60"/>
      <c r="D27" s="61"/>
      <c r="E27" s="60"/>
      <c r="F27" s="61"/>
      <c r="G27" s="60"/>
      <c r="H27" s="61"/>
      <c r="I27" s="60"/>
      <c r="J27" s="61"/>
      <c r="K27" s="60"/>
      <c r="L27" s="61"/>
    </row>
    <row r="28" spans="2:12" x14ac:dyDescent="0.4">
      <c r="B28" s="59"/>
      <c r="C28" s="60"/>
      <c r="D28" s="61"/>
      <c r="E28" s="60"/>
      <c r="F28" s="61"/>
      <c r="G28" s="60"/>
      <c r="H28" s="61"/>
      <c r="I28" s="60"/>
      <c r="J28" s="61"/>
      <c r="K28" s="60"/>
      <c r="L28" s="61"/>
    </row>
    <row r="29" spans="2:12" x14ac:dyDescent="0.4">
      <c r="B29" s="59"/>
      <c r="C29" s="60"/>
      <c r="D29" s="61"/>
      <c r="E29" s="60"/>
      <c r="F29" s="61"/>
      <c r="G29" s="60"/>
      <c r="H29" s="61"/>
      <c r="I29" s="60"/>
      <c r="J29" s="61"/>
      <c r="K29" s="60"/>
      <c r="L29" s="61"/>
    </row>
    <row r="30" spans="2:12" x14ac:dyDescent="0.4">
      <c r="B30" s="59"/>
      <c r="C30" s="60"/>
      <c r="D30" s="61"/>
      <c r="E30" s="60"/>
      <c r="F30" s="61"/>
      <c r="G30" s="60"/>
      <c r="H30" s="61"/>
      <c r="I30" s="60"/>
      <c r="J30" s="61"/>
      <c r="K30" s="60"/>
      <c r="L30" s="61"/>
    </row>
    <row r="31" spans="2:12" x14ac:dyDescent="0.4">
      <c r="B31" s="59"/>
      <c r="C31" s="60"/>
      <c r="D31" s="61"/>
      <c r="E31" s="60"/>
      <c r="F31" s="61"/>
      <c r="G31" s="60"/>
      <c r="H31" s="61"/>
      <c r="I31" s="60"/>
      <c r="J31" s="61"/>
      <c r="K31" s="60"/>
      <c r="L31" s="61"/>
    </row>
    <row r="32" spans="2:12" x14ac:dyDescent="0.4">
      <c r="B32" s="59"/>
      <c r="C32" s="60"/>
      <c r="D32" s="61"/>
      <c r="E32" s="60"/>
      <c r="F32" s="61"/>
      <c r="G32" s="60"/>
      <c r="H32" s="61"/>
      <c r="I32" s="60"/>
      <c r="J32" s="61"/>
      <c r="K32" s="60"/>
      <c r="L32" s="61"/>
    </row>
    <row r="33" spans="2:12" x14ac:dyDescent="0.4">
      <c r="B33" s="59"/>
      <c r="C33" s="60"/>
      <c r="D33" s="61"/>
      <c r="E33" s="60"/>
      <c r="F33" s="61"/>
      <c r="G33" s="60"/>
      <c r="H33" s="61"/>
      <c r="I33" s="60"/>
      <c r="J33" s="61"/>
      <c r="K33" s="60"/>
      <c r="L33" s="61"/>
    </row>
    <row r="34" spans="2:12" x14ac:dyDescent="0.4">
      <c r="B34" s="59"/>
      <c r="C34" s="60"/>
      <c r="D34" s="61"/>
      <c r="E34" s="60"/>
      <c r="F34" s="61"/>
      <c r="G34" s="60"/>
      <c r="H34" s="61"/>
      <c r="I34" s="60"/>
      <c r="J34" s="61"/>
      <c r="K34" s="60"/>
      <c r="L34" s="61"/>
    </row>
    <row r="35" spans="2:12" x14ac:dyDescent="0.4">
      <c r="B35" s="59"/>
      <c r="C35" s="60"/>
      <c r="D35" s="61"/>
      <c r="E35" s="60"/>
      <c r="F35" s="61"/>
      <c r="G35" s="60"/>
      <c r="H35" s="61"/>
      <c r="I35" s="60"/>
      <c r="J35" s="61"/>
      <c r="K35" s="60"/>
      <c r="L35" s="6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58AE-A7B7-48CF-927A-F63EABEB5D24}">
  <dimension ref="A2:H23"/>
  <sheetViews>
    <sheetView showGridLines="0" zoomScaleNormal="100" workbookViewId="0">
      <selection activeCell="C18" sqref="C18"/>
    </sheetView>
  </sheetViews>
  <sheetFormatPr baseColWidth="10" defaultRowHeight="19.5" x14ac:dyDescent="0.4"/>
  <cols>
    <col min="1" max="1" width="7.7109375" style="11" customWidth="1"/>
    <col min="2" max="2" width="46.28515625" style="11" bestFit="1" customWidth="1"/>
    <col min="3" max="3" width="18" style="11" customWidth="1"/>
    <col min="4" max="4" width="10.85546875" style="11" bestFit="1" customWidth="1"/>
    <col min="5" max="5" width="17.42578125" style="11" customWidth="1"/>
    <col min="6" max="6" width="22.85546875" style="11" customWidth="1"/>
    <col min="7" max="16384" width="11.42578125" style="11"/>
  </cols>
  <sheetData>
    <row r="2" spans="1:8" x14ac:dyDescent="0.4">
      <c r="A2" s="10" t="s">
        <v>376</v>
      </c>
    </row>
    <row r="3" spans="1:8" x14ac:dyDescent="0.4">
      <c r="B3" s="45" t="s">
        <v>245</v>
      </c>
    </row>
    <row r="4" spans="1:8" x14ac:dyDescent="0.4">
      <c r="B4" s="13" t="s">
        <v>251</v>
      </c>
    </row>
    <row r="5" spans="1:8" x14ac:dyDescent="0.4">
      <c r="H5" s="14"/>
    </row>
    <row r="6" spans="1:8" ht="18.75" customHeight="1" x14ac:dyDescent="0.4">
      <c r="A6" s="15"/>
      <c r="B6" s="235" t="s">
        <v>132</v>
      </c>
      <c r="C6" s="236" t="s">
        <v>252</v>
      </c>
      <c r="H6" s="191"/>
    </row>
    <row r="7" spans="1:8" x14ac:dyDescent="0.4">
      <c r="A7" s="15"/>
      <c r="B7" s="30" t="s">
        <v>246</v>
      </c>
      <c r="C7" s="18">
        <v>3.2</v>
      </c>
    </row>
    <row r="8" spans="1:8" x14ac:dyDescent="0.4">
      <c r="A8" s="15"/>
      <c r="B8" s="30" t="s">
        <v>247</v>
      </c>
      <c r="C8" s="18">
        <v>3.7</v>
      </c>
    </row>
    <row r="9" spans="1:8" x14ac:dyDescent="0.4">
      <c r="A9" s="15"/>
      <c r="B9" s="30" t="s">
        <v>248</v>
      </c>
      <c r="C9" s="18">
        <v>4.9000000000000004</v>
      </c>
    </row>
    <row r="10" spans="1:8" x14ac:dyDescent="0.4">
      <c r="A10" s="15"/>
      <c r="B10" s="30" t="s">
        <v>249</v>
      </c>
      <c r="C10" s="18">
        <v>5.6</v>
      </c>
    </row>
    <row r="11" spans="1:8" x14ac:dyDescent="0.4">
      <c r="A11" s="15"/>
      <c r="B11" s="30" t="s">
        <v>250</v>
      </c>
      <c r="C11" s="18">
        <v>6.2</v>
      </c>
    </row>
    <row r="12" spans="1:8" x14ac:dyDescent="0.4">
      <c r="A12" s="15"/>
      <c r="B12" s="89" t="s">
        <v>468</v>
      </c>
      <c r="C12" s="33">
        <v>6.39</v>
      </c>
    </row>
    <row r="13" spans="1:8" x14ac:dyDescent="0.4">
      <c r="A13" s="15"/>
    </row>
    <row r="14" spans="1:8" x14ac:dyDescent="0.4">
      <c r="A14" s="15"/>
      <c r="B14" s="244" t="s">
        <v>550</v>
      </c>
    </row>
    <row r="15" spans="1:8" x14ac:dyDescent="0.4">
      <c r="A15" s="15"/>
      <c r="B15" s="244" t="s">
        <v>476</v>
      </c>
    </row>
    <row r="16" spans="1:8" x14ac:dyDescent="0.4">
      <c r="A16" s="15"/>
    </row>
    <row r="17" spans="1:1" x14ac:dyDescent="0.4">
      <c r="A17" s="15"/>
    </row>
    <row r="18" spans="1:1" x14ac:dyDescent="0.4">
      <c r="A18" s="15"/>
    </row>
    <row r="19" spans="1:1" x14ac:dyDescent="0.4">
      <c r="A19" s="15"/>
    </row>
    <row r="20" spans="1:1" x14ac:dyDescent="0.4">
      <c r="A20" s="15"/>
    </row>
    <row r="21" spans="1:1" x14ac:dyDescent="0.4">
      <c r="A21" s="15"/>
    </row>
    <row r="22" spans="1:1" x14ac:dyDescent="0.4">
      <c r="A22" s="15"/>
    </row>
    <row r="23" spans="1:1" x14ac:dyDescent="0.4">
      <c r="A23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530-00FA-44FB-94FE-D0850F9A6A43}">
  <dimension ref="A2:H24"/>
  <sheetViews>
    <sheetView showGridLines="0" zoomScaleNormal="100" workbookViewId="0">
      <selection activeCell="C13" sqref="C13"/>
    </sheetView>
  </sheetViews>
  <sheetFormatPr baseColWidth="10" defaultRowHeight="19.5" x14ac:dyDescent="0.4"/>
  <cols>
    <col min="1" max="1" width="7.7109375" style="11" customWidth="1"/>
    <col min="2" max="2" width="27.42578125" style="11" customWidth="1"/>
    <col min="3" max="3" width="29.28515625" style="11" customWidth="1"/>
    <col min="4" max="4" width="10.85546875" style="11" bestFit="1" customWidth="1"/>
    <col min="5" max="5" width="17.42578125" style="11" customWidth="1"/>
    <col min="6" max="6" width="22.85546875" style="11" customWidth="1"/>
    <col min="7" max="13" width="11.42578125" style="11"/>
    <col min="14" max="14" width="18.85546875" style="11" bestFit="1" customWidth="1"/>
    <col min="15" max="16384" width="11.42578125" style="11"/>
  </cols>
  <sheetData>
    <row r="2" spans="1:8" x14ac:dyDescent="0.4">
      <c r="A2" s="10" t="s">
        <v>377</v>
      </c>
    </row>
    <row r="3" spans="1:8" x14ac:dyDescent="0.4">
      <c r="B3" s="45" t="s">
        <v>469</v>
      </c>
    </row>
    <row r="4" spans="1:8" x14ac:dyDescent="0.4">
      <c r="B4" s="13" t="s">
        <v>251</v>
      </c>
    </row>
    <row r="5" spans="1:8" x14ac:dyDescent="0.4">
      <c r="H5" s="14"/>
    </row>
    <row r="6" spans="1:8" ht="46.5" customHeight="1" x14ac:dyDescent="0.4">
      <c r="A6" s="15"/>
      <c r="B6" s="237"/>
      <c r="C6" s="236" t="s">
        <v>253</v>
      </c>
      <c r="H6" s="191"/>
    </row>
    <row r="7" spans="1:8" x14ac:dyDescent="0.4">
      <c r="A7" s="15"/>
      <c r="B7" s="17" t="s">
        <v>4</v>
      </c>
      <c r="C7" s="238">
        <v>0.37256809338521402</v>
      </c>
    </row>
    <row r="8" spans="1:8" x14ac:dyDescent="0.4">
      <c r="A8" s="15"/>
      <c r="B8" s="17" t="s">
        <v>254</v>
      </c>
      <c r="C8" s="238">
        <v>0.30544747081712065</v>
      </c>
    </row>
    <row r="9" spans="1:8" x14ac:dyDescent="0.4">
      <c r="A9" s="15"/>
      <c r="B9" s="17" t="s">
        <v>255</v>
      </c>
      <c r="C9" s="238">
        <v>0.10214007782101167</v>
      </c>
    </row>
    <row r="10" spans="1:8" x14ac:dyDescent="0.4">
      <c r="A10" s="15"/>
      <c r="B10" s="17" t="s">
        <v>37</v>
      </c>
      <c r="C10" s="238">
        <v>8.0739299610894946E-2</v>
      </c>
    </row>
    <row r="11" spans="1:8" x14ac:dyDescent="0.4">
      <c r="A11" s="15"/>
      <c r="B11" s="17" t="s">
        <v>470</v>
      </c>
      <c r="C11" s="238">
        <v>6.9066147859922183E-2</v>
      </c>
    </row>
    <row r="12" spans="1:8" x14ac:dyDescent="0.4">
      <c r="A12" s="15"/>
      <c r="B12" s="240" t="s">
        <v>471</v>
      </c>
      <c r="C12" s="238">
        <v>3.3073929961089495E-2</v>
      </c>
    </row>
    <row r="13" spans="1:8" x14ac:dyDescent="0.4">
      <c r="A13" s="15"/>
      <c r="B13" s="239" t="s">
        <v>256</v>
      </c>
      <c r="C13" s="272">
        <v>3.6964980544747082E-2</v>
      </c>
    </row>
    <row r="14" spans="1:8" x14ac:dyDescent="0.4">
      <c r="A14" s="15"/>
    </row>
    <row r="15" spans="1:8" x14ac:dyDescent="0.4">
      <c r="A15" s="15"/>
      <c r="B15" s="244" t="s">
        <v>550</v>
      </c>
    </row>
    <row r="16" spans="1:8" x14ac:dyDescent="0.4">
      <c r="A16" s="15"/>
      <c r="B16" s="244" t="s">
        <v>476</v>
      </c>
    </row>
    <row r="17" spans="1:1" x14ac:dyDescent="0.4">
      <c r="A17" s="15"/>
    </row>
    <row r="18" spans="1:1" x14ac:dyDescent="0.4">
      <c r="A18" s="15"/>
    </row>
    <row r="19" spans="1:1" x14ac:dyDescent="0.4">
      <c r="A19" s="15"/>
    </row>
    <row r="20" spans="1:1" x14ac:dyDescent="0.4">
      <c r="A20" s="15"/>
    </row>
    <row r="21" spans="1:1" x14ac:dyDescent="0.4">
      <c r="A21" s="15"/>
    </row>
    <row r="22" spans="1:1" x14ac:dyDescent="0.4">
      <c r="A22" s="15"/>
    </row>
    <row r="23" spans="1:1" x14ac:dyDescent="0.4">
      <c r="A23" s="15"/>
    </row>
    <row r="24" spans="1:1" x14ac:dyDescent="0.4">
      <c r="A24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5943-6AB0-4A4F-A717-9D6A713EDFA8}">
  <dimension ref="A2:H45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17.28515625" style="11" customWidth="1"/>
    <col min="3" max="3" width="19.28515625" style="11" bestFit="1" customWidth="1"/>
    <col min="4" max="4" width="25.28515625" style="11" customWidth="1"/>
    <col min="5" max="5" width="17.42578125" style="11" customWidth="1"/>
    <col min="6" max="6" width="22.85546875" style="11" customWidth="1"/>
    <col min="7" max="16384" width="11.42578125" style="11"/>
  </cols>
  <sheetData>
    <row r="2" spans="1:8" x14ac:dyDescent="0.4">
      <c r="A2" s="10" t="s">
        <v>378</v>
      </c>
    </row>
    <row r="3" spans="1:8" x14ac:dyDescent="0.4">
      <c r="B3" s="45" t="s">
        <v>469</v>
      </c>
    </row>
    <row r="4" spans="1:8" x14ac:dyDescent="0.4">
      <c r="B4" s="13" t="s">
        <v>258</v>
      </c>
    </row>
    <row r="6" spans="1:8" ht="40.5" customHeight="1" x14ac:dyDescent="0.4">
      <c r="A6" s="15"/>
      <c r="B6" s="237"/>
      <c r="C6" s="236" t="s">
        <v>276</v>
      </c>
      <c r="D6" s="236" t="s">
        <v>551</v>
      </c>
      <c r="H6" s="191"/>
    </row>
    <row r="7" spans="1:8" x14ac:dyDescent="0.4">
      <c r="A7" s="15"/>
      <c r="B7" s="17" t="s">
        <v>264</v>
      </c>
      <c r="C7" s="19">
        <v>40.9</v>
      </c>
      <c r="D7" s="241">
        <v>11.46</v>
      </c>
      <c r="E7" s="68"/>
      <c r="F7" s="68"/>
    </row>
    <row r="8" spans="1:8" x14ac:dyDescent="0.4">
      <c r="A8" s="15"/>
      <c r="B8" s="17" t="s">
        <v>272</v>
      </c>
      <c r="C8" s="19">
        <v>2.8</v>
      </c>
      <c r="D8" s="241">
        <v>6.55</v>
      </c>
      <c r="E8" s="68"/>
      <c r="F8" s="68"/>
    </row>
    <row r="9" spans="1:8" x14ac:dyDescent="0.4">
      <c r="A9" s="15"/>
      <c r="B9" s="17" t="s">
        <v>261</v>
      </c>
      <c r="C9" s="19">
        <v>38.1</v>
      </c>
      <c r="D9" s="241">
        <v>7.73</v>
      </c>
      <c r="E9" s="68"/>
      <c r="F9" s="68"/>
    </row>
    <row r="10" spans="1:8" x14ac:dyDescent="0.4">
      <c r="A10" s="15"/>
      <c r="B10" s="17" t="s">
        <v>262</v>
      </c>
      <c r="C10" s="19">
        <v>29.3</v>
      </c>
      <c r="D10" s="241">
        <v>5.2</v>
      </c>
      <c r="E10" s="68"/>
      <c r="F10" s="68"/>
    </row>
    <row r="11" spans="1:8" x14ac:dyDescent="0.4">
      <c r="A11" s="15"/>
      <c r="B11" s="17" t="s">
        <v>271</v>
      </c>
      <c r="C11" s="19">
        <v>4.2</v>
      </c>
      <c r="D11" s="241">
        <v>4.53</v>
      </c>
      <c r="E11" s="68"/>
      <c r="F11" s="68"/>
    </row>
    <row r="12" spans="1:8" x14ac:dyDescent="0.4">
      <c r="A12" s="15"/>
      <c r="B12" s="17" t="s">
        <v>274</v>
      </c>
      <c r="C12" s="19">
        <v>1.9</v>
      </c>
      <c r="D12" s="241">
        <v>1.0900000000000001</v>
      </c>
      <c r="E12" s="68"/>
      <c r="F12" s="68"/>
    </row>
    <row r="13" spans="1:8" x14ac:dyDescent="0.4">
      <c r="A13" s="15"/>
      <c r="B13" s="17" t="s">
        <v>265</v>
      </c>
      <c r="C13" s="19">
        <v>30.3</v>
      </c>
      <c r="D13" s="241">
        <v>5.22</v>
      </c>
      <c r="E13" s="68"/>
      <c r="F13" s="68"/>
    </row>
    <row r="14" spans="1:8" x14ac:dyDescent="0.4">
      <c r="A14" s="15"/>
      <c r="B14" s="17" t="s">
        <v>269</v>
      </c>
      <c r="C14" s="19">
        <v>10.4</v>
      </c>
      <c r="D14" s="241">
        <v>9.89</v>
      </c>
      <c r="E14" s="68"/>
      <c r="F14" s="68"/>
    </row>
    <row r="15" spans="1:8" x14ac:dyDescent="0.4">
      <c r="A15" s="15"/>
      <c r="B15" s="17" t="s">
        <v>263</v>
      </c>
      <c r="C15" s="19">
        <v>31.4</v>
      </c>
      <c r="D15" s="241">
        <v>10.8</v>
      </c>
      <c r="E15" s="68"/>
      <c r="F15" s="68"/>
    </row>
    <row r="16" spans="1:8" x14ac:dyDescent="0.4">
      <c r="A16" s="15"/>
      <c r="B16" s="17" t="s">
        <v>259</v>
      </c>
      <c r="C16" s="19">
        <v>49.2</v>
      </c>
      <c r="D16" s="241">
        <v>8.9499999999999993</v>
      </c>
      <c r="E16" s="68"/>
      <c r="F16" s="68"/>
    </row>
    <row r="17" spans="1:6" x14ac:dyDescent="0.4">
      <c r="A17" s="15"/>
      <c r="B17" s="17" t="s">
        <v>268</v>
      </c>
      <c r="C17" s="19">
        <v>19.5</v>
      </c>
      <c r="D17" s="241">
        <v>3.15</v>
      </c>
      <c r="E17" s="68"/>
      <c r="F17" s="68"/>
    </row>
    <row r="18" spans="1:6" x14ac:dyDescent="0.4">
      <c r="A18" s="15"/>
      <c r="B18" s="17" t="s">
        <v>266</v>
      </c>
      <c r="C18" s="19">
        <v>30.2</v>
      </c>
      <c r="D18" s="241">
        <v>6.42</v>
      </c>
      <c r="E18" s="68"/>
      <c r="F18" s="68"/>
    </row>
    <row r="19" spans="1:6" x14ac:dyDescent="0.4">
      <c r="A19" s="15"/>
      <c r="B19" s="17" t="s">
        <v>260</v>
      </c>
      <c r="C19" s="19">
        <v>36.799999999999997</v>
      </c>
      <c r="D19" s="241">
        <v>7.05</v>
      </c>
      <c r="E19" s="68"/>
      <c r="F19" s="68"/>
    </row>
    <row r="20" spans="1:6" x14ac:dyDescent="0.4">
      <c r="A20" s="15"/>
      <c r="B20" s="17" t="s">
        <v>270</v>
      </c>
      <c r="C20" s="19">
        <v>3.8</v>
      </c>
      <c r="D20" s="241">
        <v>2.8</v>
      </c>
      <c r="E20" s="68"/>
      <c r="F20" s="68"/>
    </row>
    <row r="21" spans="1:6" x14ac:dyDescent="0.4">
      <c r="A21" s="15"/>
      <c r="B21" s="17" t="s">
        <v>273</v>
      </c>
      <c r="C21" s="19">
        <v>3.3</v>
      </c>
      <c r="D21" s="241">
        <v>4.62</v>
      </c>
      <c r="E21" s="68"/>
      <c r="F21" s="68"/>
    </row>
    <row r="22" spans="1:6" x14ac:dyDescent="0.4">
      <c r="A22" s="15"/>
      <c r="B22" s="17" t="s">
        <v>267</v>
      </c>
      <c r="C22" s="19">
        <v>25.9</v>
      </c>
      <c r="D22" s="241">
        <v>4.83</v>
      </c>
      <c r="E22" s="68"/>
      <c r="F22" s="68"/>
    </row>
    <row r="23" spans="1:6" x14ac:dyDescent="0.4">
      <c r="A23" s="15"/>
      <c r="B23" s="239" t="s">
        <v>275</v>
      </c>
      <c r="C23" s="67">
        <v>1.7</v>
      </c>
      <c r="D23" s="242">
        <v>18.82</v>
      </c>
      <c r="E23" s="68"/>
      <c r="F23" s="68"/>
    </row>
    <row r="24" spans="1:6" x14ac:dyDescent="0.4">
      <c r="A24" s="15"/>
      <c r="E24" s="68"/>
    </row>
    <row r="25" spans="1:6" x14ac:dyDescent="0.4">
      <c r="A25" s="15"/>
      <c r="B25" s="262" t="s">
        <v>550</v>
      </c>
    </row>
    <row r="26" spans="1:6" x14ac:dyDescent="0.4">
      <c r="A26" s="15"/>
      <c r="B26" s="262" t="s">
        <v>476</v>
      </c>
    </row>
    <row r="27" spans="1:6" x14ac:dyDescent="0.4">
      <c r="A27" s="15"/>
    </row>
    <row r="28" spans="1:6" x14ac:dyDescent="0.4">
      <c r="A28" s="15"/>
      <c r="B28" s="2"/>
    </row>
    <row r="29" spans="1:6" x14ac:dyDescent="0.4">
      <c r="A29" s="15"/>
    </row>
    <row r="30" spans="1:6" x14ac:dyDescent="0.4">
      <c r="A30" s="15"/>
    </row>
    <row r="31" spans="1:6" x14ac:dyDescent="0.4">
      <c r="A31" s="15"/>
    </row>
    <row r="32" spans="1:6" x14ac:dyDescent="0.4">
      <c r="A32" s="15"/>
    </row>
    <row r="33" spans="1:1" x14ac:dyDescent="0.4">
      <c r="A33" s="15"/>
    </row>
    <row r="34" spans="1:1" x14ac:dyDescent="0.4">
      <c r="A34" s="15"/>
    </row>
    <row r="35" spans="1:1" x14ac:dyDescent="0.4">
      <c r="A35" s="15"/>
    </row>
    <row r="36" spans="1:1" x14ac:dyDescent="0.4">
      <c r="A36" s="15"/>
    </row>
    <row r="37" spans="1:1" x14ac:dyDescent="0.4">
      <c r="A37" s="15"/>
    </row>
    <row r="38" spans="1:1" x14ac:dyDescent="0.4">
      <c r="A38" s="15"/>
    </row>
    <row r="39" spans="1:1" x14ac:dyDescent="0.4">
      <c r="A39" s="15"/>
    </row>
    <row r="40" spans="1:1" x14ac:dyDescent="0.4">
      <c r="A40" s="15"/>
    </row>
    <row r="41" spans="1:1" x14ac:dyDescent="0.4">
      <c r="A41" s="15"/>
    </row>
    <row r="42" spans="1:1" x14ac:dyDescent="0.4">
      <c r="A42" s="15"/>
    </row>
    <row r="43" spans="1:1" x14ac:dyDescent="0.4">
      <c r="A43" s="15"/>
    </row>
    <row r="44" spans="1:1" x14ac:dyDescent="0.4">
      <c r="A44" s="15"/>
    </row>
    <row r="45" spans="1:1" x14ac:dyDescent="0.4">
      <c r="A45" s="20"/>
    </row>
  </sheetData>
  <sortState xmlns:xlrd2="http://schemas.microsoft.com/office/spreadsheetml/2017/richdata2" ref="B7:D23">
    <sortCondition ref="B7:B23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9C-E64B-4EC9-B0FF-1CE108A1E05D}">
  <dimension ref="A2:H44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2" width="29.28515625" style="11" customWidth="1"/>
    <col min="3" max="3" width="19.28515625" style="11" bestFit="1" customWidth="1"/>
    <col min="4" max="4" width="21" style="11" customWidth="1"/>
    <col min="5" max="5" width="17.42578125" style="11" customWidth="1"/>
    <col min="6" max="6" width="22.85546875" style="11" customWidth="1"/>
    <col min="7" max="16384" width="11.42578125" style="11"/>
  </cols>
  <sheetData>
    <row r="2" spans="1:8" x14ac:dyDescent="0.4">
      <c r="A2" s="10" t="s">
        <v>379</v>
      </c>
    </row>
    <row r="3" spans="1:8" x14ac:dyDescent="0.4">
      <c r="B3" s="45" t="s">
        <v>472</v>
      </c>
    </row>
    <row r="4" spans="1:8" x14ac:dyDescent="0.4">
      <c r="B4" s="13" t="s">
        <v>277</v>
      </c>
    </row>
    <row r="5" spans="1:8" x14ac:dyDescent="0.4">
      <c r="B5" s="13"/>
    </row>
    <row r="6" spans="1:8" ht="25.5" customHeight="1" x14ac:dyDescent="0.4">
      <c r="A6" s="15"/>
      <c r="B6" s="237" t="s">
        <v>131</v>
      </c>
      <c r="C6" s="236">
        <v>2020</v>
      </c>
      <c r="H6" s="191"/>
    </row>
    <row r="7" spans="1:8" x14ac:dyDescent="0.4">
      <c r="A7" s="15"/>
      <c r="B7" s="17" t="s">
        <v>59</v>
      </c>
      <c r="C7" s="241">
        <v>29.31</v>
      </c>
    </row>
    <row r="8" spans="1:8" x14ac:dyDescent="0.4">
      <c r="A8" s="15"/>
      <c r="B8" s="17" t="s">
        <v>63</v>
      </c>
      <c r="C8" s="241">
        <v>23.52</v>
      </c>
    </row>
    <row r="9" spans="1:8" x14ac:dyDescent="0.4">
      <c r="A9" s="15"/>
      <c r="B9" s="17" t="s">
        <v>65</v>
      </c>
      <c r="C9" s="241">
        <v>13.03</v>
      </c>
    </row>
    <row r="10" spans="1:8" x14ac:dyDescent="0.4">
      <c r="A10" s="15"/>
      <c r="B10" s="17" t="s">
        <v>60</v>
      </c>
      <c r="C10" s="241">
        <v>9.19</v>
      </c>
    </row>
    <row r="11" spans="1:8" x14ac:dyDescent="0.4">
      <c r="A11" s="15"/>
      <c r="B11" s="17" t="s">
        <v>52</v>
      </c>
      <c r="C11" s="241">
        <v>7.72</v>
      </c>
    </row>
    <row r="12" spans="1:8" x14ac:dyDescent="0.4">
      <c r="A12" s="15"/>
      <c r="B12" s="17" t="s">
        <v>62</v>
      </c>
      <c r="C12" s="241">
        <v>4.0199999999999996</v>
      </c>
    </row>
    <row r="13" spans="1:8" x14ac:dyDescent="0.4">
      <c r="A13" s="15"/>
      <c r="B13" s="17" t="s">
        <v>53</v>
      </c>
      <c r="C13" s="241">
        <v>3.25</v>
      </c>
    </row>
    <row r="14" spans="1:8" x14ac:dyDescent="0.4">
      <c r="A14" s="15"/>
      <c r="B14" s="17" t="s">
        <v>58</v>
      </c>
      <c r="C14" s="241">
        <v>2.72</v>
      </c>
    </row>
    <row r="15" spans="1:8" x14ac:dyDescent="0.4">
      <c r="A15" s="15"/>
      <c r="B15" s="17" t="s">
        <v>71</v>
      </c>
      <c r="C15" s="241">
        <v>1.93</v>
      </c>
    </row>
    <row r="16" spans="1:8" x14ac:dyDescent="0.4">
      <c r="A16" s="15"/>
      <c r="B16" s="17" t="s">
        <v>64</v>
      </c>
      <c r="C16" s="241">
        <v>1.43</v>
      </c>
    </row>
    <row r="17" spans="1:3" x14ac:dyDescent="0.4">
      <c r="A17" s="15"/>
      <c r="B17" s="17" t="s">
        <v>54</v>
      </c>
      <c r="C17" s="241">
        <v>0.93</v>
      </c>
    </row>
    <row r="18" spans="1:3" x14ac:dyDescent="0.4">
      <c r="A18" s="15"/>
      <c r="B18" s="17" t="s">
        <v>55</v>
      </c>
      <c r="C18" s="241">
        <v>0.65</v>
      </c>
    </row>
    <row r="19" spans="1:3" x14ac:dyDescent="0.4">
      <c r="A19" s="15"/>
      <c r="B19" s="17" t="s">
        <v>56</v>
      </c>
      <c r="C19" s="241">
        <v>0.52</v>
      </c>
    </row>
    <row r="20" spans="1:3" x14ac:dyDescent="0.4">
      <c r="A20" s="15"/>
      <c r="B20" s="17" t="s">
        <v>61</v>
      </c>
      <c r="C20" s="241">
        <v>0.46</v>
      </c>
    </row>
    <row r="21" spans="1:3" x14ac:dyDescent="0.4">
      <c r="A21" s="15"/>
      <c r="B21" s="17" t="s">
        <v>77</v>
      </c>
      <c r="C21" s="241">
        <v>0.45</v>
      </c>
    </row>
    <row r="22" spans="1:3" x14ac:dyDescent="0.4">
      <c r="A22" s="15"/>
      <c r="B22" s="17" t="s">
        <v>57</v>
      </c>
      <c r="C22" s="241">
        <v>0.42</v>
      </c>
    </row>
    <row r="23" spans="1:3" x14ac:dyDescent="0.4">
      <c r="A23" s="15"/>
      <c r="B23" s="239" t="s">
        <v>66</v>
      </c>
      <c r="C23" s="242">
        <v>0.42</v>
      </c>
    </row>
    <row r="24" spans="1:3" x14ac:dyDescent="0.4">
      <c r="A24" s="15"/>
    </row>
    <row r="25" spans="1:3" x14ac:dyDescent="0.4">
      <c r="A25" s="15"/>
      <c r="B25" s="263" t="s">
        <v>550</v>
      </c>
    </row>
    <row r="26" spans="1:3" x14ac:dyDescent="0.4">
      <c r="A26" s="15"/>
      <c r="B26" s="263" t="s">
        <v>476</v>
      </c>
    </row>
    <row r="27" spans="1:3" x14ac:dyDescent="0.4">
      <c r="A27" s="15"/>
    </row>
    <row r="28" spans="1:3" x14ac:dyDescent="0.4">
      <c r="A28" s="15"/>
    </row>
    <row r="29" spans="1:3" x14ac:dyDescent="0.4">
      <c r="A29" s="15"/>
    </row>
    <row r="30" spans="1:3" x14ac:dyDescent="0.4">
      <c r="A30" s="15"/>
    </row>
    <row r="31" spans="1:3" x14ac:dyDescent="0.4">
      <c r="A31" s="15"/>
    </row>
    <row r="32" spans="1:3" x14ac:dyDescent="0.4">
      <c r="A32" s="15"/>
    </row>
    <row r="33" spans="1:1" x14ac:dyDescent="0.4">
      <c r="A33" s="15"/>
    </row>
    <row r="34" spans="1:1" x14ac:dyDescent="0.4">
      <c r="A34" s="15"/>
    </row>
    <row r="35" spans="1:1" x14ac:dyDescent="0.4">
      <c r="A35" s="15"/>
    </row>
    <row r="36" spans="1:1" x14ac:dyDescent="0.4">
      <c r="A36" s="15"/>
    </row>
    <row r="37" spans="1:1" x14ac:dyDescent="0.4">
      <c r="A37" s="15"/>
    </row>
    <row r="38" spans="1:1" x14ac:dyDescent="0.4">
      <c r="A38" s="15"/>
    </row>
    <row r="39" spans="1:1" x14ac:dyDescent="0.4">
      <c r="A39" s="15"/>
    </row>
    <row r="40" spans="1:1" x14ac:dyDescent="0.4">
      <c r="A40" s="15"/>
    </row>
    <row r="41" spans="1:1" x14ac:dyDescent="0.4">
      <c r="A41" s="15"/>
    </row>
    <row r="42" spans="1:1" x14ac:dyDescent="0.4">
      <c r="A42" s="15"/>
    </row>
    <row r="43" spans="1:1" x14ac:dyDescent="0.4">
      <c r="A43" s="15"/>
    </row>
    <row r="44" spans="1:1" x14ac:dyDescent="0.4">
      <c r="A44" s="20"/>
    </row>
  </sheetData>
  <sortState xmlns:xlrd2="http://schemas.microsoft.com/office/spreadsheetml/2017/richdata2" ref="D8:E24">
    <sortCondition descending="1" ref="E8:E24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6998-7595-4A8F-8B22-D791DF7CE0F7}">
  <dimension ref="A2:C44"/>
  <sheetViews>
    <sheetView showGridLines="0" zoomScaleNormal="100" workbookViewId="0">
      <selection activeCell="E21" sqref="E21"/>
    </sheetView>
  </sheetViews>
  <sheetFormatPr baseColWidth="10" defaultRowHeight="19.5" x14ac:dyDescent="0.4"/>
  <cols>
    <col min="1" max="1" width="7.7109375" style="11" customWidth="1"/>
    <col min="2" max="2" width="29.140625" style="11" customWidth="1"/>
    <col min="3" max="3" width="38.28515625" style="11" customWidth="1"/>
    <col min="4" max="4" width="21" style="11" customWidth="1"/>
    <col min="5" max="5" width="17.42578125" style="11" customWidth="1"/>
    <col min="6" max="6" width="22.85546875" style="11" customWidth="1"/>
    <col min="7" max="16384" width="11.42578125" style="11"/>
  </cols>
  <sheetData>
    <row r="2" spans="1:3" x14ac:dyDescent="0.4">
      <c r="A2" s="10" t="s">
        <v>380</v>
      </c>
    </row>
    <row r="3" spans="1:3" x14ac:dyDescent="0.4">
      <c r="B3" s="45" t="s">
        <v>472</v>
      </c>
    </row>
    <row r="4" spans="1:3" x14ac:dyDescent="0.4">
      <c r="B4" s="13" t="s">
        <v>278</v>
      </c>
    </row>
    <row r="6" spans="1:3" ht="60.75" customHeight="1" x14ac:dyDescent="0.4">
      <c r="A6" s="15"/>
      <c r="B6" s="237" t="s">
        <v>131</v>
      </c>
      <c r="C6" s="236" t="s">
        <v>434</v>
      </c>
    </row>
    <row r="7" spans="1:3" x14ac:dyDescent="0.4">
      <c r="A7" s="15"/>
      <c r="B7" s="17" t="s">
        <v>59</v>
      </c>
      <c r="C7" s="19">
        <v>9771.1499859082542</v>
      </c>
    </row>
    <row r="8" spans="1:3" x14ac:dyDescent="0.4">
      <c r="A8" s="15"/>
      <c r="B8" s="17" t="s">
        <v>65</v>
      </c>
      <c r="C8" s="19">
        <v>9612.1502425278668</v>
      </c>
    </row>
    <row r="9" spans="1:3" x14ac:dyDescent="0.4">
      <c r="A9" s="15"/>
      <c r="B9" s="17" t="s">
        <v>53</v>
      </c>
      <c r="C9" s="19">
        <v>8234.4230333257765</v>
      </c>
    </row>
    <row r="10" spans="1:3" x14ac:dyDescent="0.4">
      <c r="A10" s="15"/>
      <c r="B10" s="17" t="s">
        <v>60</v>
      </c>
      <c r="C10" s="19">
        <v>7081.9002284260068</v>
      </c>
    </row>
    <row r="11" spans="1:3" x14ac:dyDescent="0.4">
      <c r="A11" s="15"/>
      <c r="B11" s="17" t="s">
        <v>71</v>
      </c>
      <c r="C11" s="19">
        <v>6798.3961934084391</v>
      </c>
    </row>
    <row r="12" spans="1:3" x14ac:dyDescent="0.4">
      <c r="A12" s="15"/>
      <c r="B12" s="17" t="s">
        <v>63</v>
      </c>
      <c r="C12" s="19">
        <v>6622.1906100709593</v>
      </c>
    </row>
    <row r="13" spans="1:3" x14ac:dyDescent="0.4">
      <c r="A13" s="15"/>
      <c r="B13" s="17" t="s">
        <v>62</v>
      </c>
      <c r="C13" s="19">
        <v>5835.6244580611592</v>
      </c>
    </row>
    <row r="14" spans="1:3" x14ac:dyDescent="0.4">
      <c r="A14" s="15"/>
      <c r="B14" s="17" t="s">
        <v>66</v>
      </c>
      <c r="C14" s="19">
        <v>5322.2578592338041</v>
      </c>
    </row>
    <row r="15" spans="1:3" x14ac:dyDescent="0.4">
      <c r="A15" s="15"/>
      <c r="B15" s="17" t="s">
        <v>52</v>
      </c>
      <c r="C15" s="19">
        <v>5145.8322843096985</v>
      </c>
    </row>
    <row r="16" spans="1:3" x14ac:dyDescent="0.4">
      <c r="A16" s="15"/>
      <c r="B16" s="17" t="s">
        <v>54</v>
      </c>
      <c r="C16" s="19">
        <v>4009.4706386626663</v>
      </c>
    </row>
    <row r="17" spans="1:3" x14ac:dyDescent="0.4">
      <c r="A17" s="15"/>
      <c r="B17" s="17" t="s">
        <v>58</v>
      </c>
      <c r="C17" s="19">
        <v>3974.2500691482392</v>
      </c>
    </row>
    <row r="18" spans="1:3" x14ac:dyDescent="0.4">
      <c r="A18" s="15"/>
      <c r="B18" s="17" t="s">
        <v>64</v>
      </c>
      <c r="C18" s="19">
        <v>3352.0883216099132</v>
      </c>
    </row>
    <row r="19" spans="1:3" x14ac:dyDescent="0.4">
      <c r="A19" s="15"/>
      <c r="B19" s="17" t="s">
        <v>55</v>
      </c>
      <c r="C19" s="19">
        <v>3293.0388550118432</v>
      </c>
    </row>
    <row r="20" spans="1:3" x14ac:dyDescent="0.4">
      <c r="A20" s="15"/>
      <c r="B20" s="17" t="s">
        <v>57</v>
      </c>
      <c r="C20" s="19">
        <v>3242.7216305263969</v>
      </c>
    </row>
    <row r="21" spans="1:3" x14ac:dyDescent="0.4">
      <c r="A21" s="15"/>
      <c r="B21" s="17" t="s">
        <v>69</v>
      </c>
      <c r="C21" s="19">
        <v>2477.1443555064861</v>
      </c>
    </row>
    <row r="22" spans="1:3" x14ac:dyDescent="0.4">
      <c r="A22" s="15"/>
      <c r="B22" s="17" t="s">
        <v>61</v>
      </c>
      <c r="C22" s="19">
        <v>2470.8398175476254</v>
      </c>
    </row>
    <row r="23" spans="1:3" x14ac:dyDescent="0.4">
      <c r="A23" s="15"/>
      <c r="B23" s="239" t="s">
        <v>56</v>
      </c>
      <c r="C23" s="67">
        <v>1943.0701491418722</v>
      </c>
    </row>
    <row r="24" spans="1:3" x14ac:dyDescent="0.4">
      <c r="A24" s="15"/>
    </row>
    <row r="25" spans="1:3" x14ac:dyDescent="0.4">
      <c r="A25" s="15"/>
      <c r="B25" s="244" t="s">
        <v>552</v>
      </c>
    </row>
    <row r="26" spans="1:3" x14ac:dyDescent="0.4">
      <c r="A26" s="15"/>
      <c r="B26" s="244" t="s">
        <v>553</v>
      </c>
    </row>
    <row r="27" spans="1:3" x14ac:dyDescent="0.4">
      <c r="A27" s="15"/>
      <c r="B27" s="244" t="s">
        <v>554</v>
      </c>
    </row>
    <row r="28" spans="1:3" x14ac:dyDescent="0.4">
      <c r="A28" s="15"/>
    </row>
    <row r="29" spans="1:3" x14ac:dyDescent="0.4">
      <c r="A29" s="15"/>
    </row>
    <row r="30" spans="1:3" x14ac:dyDescent="0.4">
      <c r="A30" s="15"/>
    </row>
    <row r="31" spans="1:3" x14ac:dyDescent="0.4">
      <c r="A31" s="15"/>
    </row>
    <row r="32" spans="1:3" x14ac:dyDescent="0.4">
      <c r="A32" s="15"/>
    </row>
    <row r="33" spans="1:1" x14ac:dyDescent="0.4">
      <c r="A33" s="15"/>
    </row>
    <row r="34" spans="1:1" x14ac:dyDescent="0.4">
      <c r="A34" s="15"/>
    </row>
    <row r="35" spans="1:1" x14ac:dyDescent="0.4">
      <c r="A35" s="15"/>
    </row>
    <row r="36" spans="1:1" x14ac:dyDescent="0.4">
      <c r="A36" s="15"/>
    </row>
    <row r="37" spans="1:1" x14ac:dyDescent="0.4">
      <c r="A37" s="15"/>
    </row>
    <row r="38" spans="1:1" x14ac:dyDescent="0.4">
      <c r="A38" s="15"/>
    </row>
    <row r="39" spans="1:1" x14ac:dyDescent="0.4">
      <c r="A39" s="15"/>
    </row>
    <row r="40" spans="1:1" x14ac:dyDescent="0.4">
      <c r="A40" s="15"/>
    </row>
    <row r="41" spans="1:1" x14ac:dyDescent="0.4">
      <c r="A41" s="15"/>
    </row>
    <row r="42" spans="1:1" x14ac:dyDescent="0.4">
      <c r="A42" s="15"/>
    </row>
    <row r="43" spans="1:1" x14ac:dyDescent="0.4">
      <c r="A43" s="15"/>
    </row>
    <row r="44" spans="1:1" x14ac:dyDescent="0.4">
      <c r="A44" s="20"/>
    </row>
  </sheetData>
  <sortState xmlns:xlrd2="http://schemas.microsoft.com/office/spreadsheetml/2017/richdata2" ref="B7:C23">
    <sortCondition descending="1" ref="C7:C23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8306-0B71-4CC8-8BC3-0A1E0EFC16D0}">
  <dimension ref="A2:H28"/>
  <sheetViews>
    <sheetView showGridLines="0" zoomScaleNormal="100" workbookViewId="0">
      <selection activeCell="F16" sqref="F16"/>
    </sheetView>
  </sheetViews>
  <sheetFormatPr baseColWidth="10" defaultRowHeight="19.5" x14ac:dyDescent="0.4"/>
  <cols>
    <col min="1" max="1" width="7.7109375" style="11" customWidth="1"/>
    <col min="2" max="2" width="35.140625" style="11" bestFit="1" customWidth="1"/>
    <col min="3" max="3" width="12" style="11" bestFit="1" customWidth="1"/>
    <col min="4" max="4" width="21" style="11" customWidth="1"/>
    <col min="5" max="5" width="17.42578125" style="11" customWidth="1"/>
    <col min="6" max="6" width="22.85546875" style="11" customWidth="1"/>
    <col min="7" max="7" width="11.42578125" style="11"/>
    <col min="8" max="8" width="24.28515625" style="11" bestFit="1" customWidth="1"/>
    <col min="9" max="9" width="14.5703125" style="11" bestFit="1" customWidth="1"/>
    <col min="10" max="10" width="11.42578125" style="11"/>
    <col min="11" max="11" width="27.28515625" style="11" customWidth="1"/>
    <col min="12" max="12" width="15.5703125" style="11" customWidth="1"/>
    <col min="13" max="16384" width="11.42578125" style="11"/>
  </cols>
  <sheetData>
    <row r="2" spans="1:8" x14ac:dyDescent="0.4">
      <c r="A2" s="10" t="s">
        <v>384</v>
      </c>
    </row>
    <row r="3" spans="1:8" x14ac:dyDescent="0.4">
      <c r="B3" s="45" t="s">
        <v>557</v>
      </c>
    </row>
    <row r="4" spans="1:8" x14ac:dyDescent="0.4">
      <c r="B4" s="13"/>
    </row>
    <row r="5" spans="1:8" x14ac:dyDescent="0.4">
      <c r="H5" s="191"/>
    </row>
    <row r="6" spans="1:8" ht="39" x14ac:dyDescent="0.4">
      <c r="A6" s="15"/>
      <c r="B6" s="237" t="s">
        <v>390</v>
      </c>
      <c r="C6" s="236" t="s">
        <v>391</v>
      </c>
    </row>
    <row r="7" spans="1:8" x14ac:dyDescent="0.4">
      <c r="A7" s="15"/>
      <c r="B7" s="239">
        <v>2010</v>
      </c>
      <c r="C7" s="72">
        <v>2153</v>
      </c>
    </row>
    <row r="8" spans="1:8" x14ac:dyDescent="0.4">
      <c r="A8" s="15"/>
      <c r="B8" s="239">
        <v>2011</v>
      </c>
      <c r="C8" s="72">
        <v>2227</v>
      </c>
    </row>
    <row r="9" spans="1:8" x14ac:dyDescent="0.4">
      <c r="A9" s="15"/>
      <c r="B9" s="239">
        <v>2012</v>
      </c>
      <c r="C9" s="72">
        <v>2088</v>
      </c>
    </row>
    <row r="10" spans="1:8" x14ac:dyDescent="0.4">
      <c r="A10" s="15"/>
      <c r="B10" s="239">
        <v>2013</v>
      </c>
      <c r="C10" s="72">
        <v>2152</v>
      </c>
    </row>
    <row r="11" spans="1:8" x14ac:dyDescent="0.4">
      <c r="A11" s="15"/>
      <c r="B11" s="239">
        <v>2014</v>
      </c>
      <c r="C11" s="72">
        <v>2187</v>
      </c>
    </row>
    <row r="12" spans="1:8" x14ac:dyDescent="0.4">
      <c r="A12" s="15"/>
      <c r="B12" s="239">
        <v>2015</v>
      </c>
      <c r="C12" s="72">
        <v>2289</v>
      </c>
    </row>
    <row r="13" spans="1:8" x14ac:dyDescent="0.4">
      <c r="A13" s="15"/>
      <c r="B13" s="239">
        <v>2016</v>
      </c>
      <c r="C13" s="72">
        <v>2291</v>
      </c>
    </row>
    <row r="14" spans="1:8" x14ac:dyDescent="0.4">
      <c r="A14" s="15"/>
      <c r="B14" s="239">
        <v>2017</v>
      </c>
      <c r="C14" s="72">
        <v>2266</v>
      </c>
    </row>
    <row r="15" spans="1:8" x14ac:dyDescent="0.4">
      <c r="A15" s="15"/>
      <c r="B15" s="239">
        <v>2018</v>
      </c>
      <c r="C15" s="243">
        <v>2351</v>
      </c>
    </row>
    <row r="16" spans="1:8" x14ac:dyDescent="0.4">
      <c r="A16" s="15"/>
      <c r="B16" s="239">
        <v>2019</v>
      </c>
      <c r="C16" s="243">
        <v>2355</v>
      </c>
    </row>
    <row r="17" spans="1:3" x14ac:dyDescent="0.4">
      <c r="A17" s="15"/>
      <c r="B17" s="239">
        <v>2020</v>
      </c>
      <c r="C17" s="243">
        <v>2384</v>
      </c>
    </row>
    <row r="18" spans="1:3" x14ac:dyDescent="0.4">
      <c r="A18" s="15"/>
    </row>
    <row r="19" spans="1:3" x14ac:dyDescent="0.4">
      <c r="A19" s="15"/>
      <c r="B19" s="244" t="s">
        <v>555</v>
      </c>
    </row>
    <row r="20" spans="1:3" x14ac:dyDescent="0.4">
      <c r="A20" s="15"/>
      <c r="B20" s="244" t="s">
        <v>556</v>
      </c>
    </row>
    <row r="21" spans="1:3" x14ac:dyDescent="0.4">
      <c r="A21" s="15"/>
    </row>
    <row r="22" spans="1:3" x14ac:dyDescent="0.4">
      <c r="A22" s="15"/>
    </row>
    <row r="23" spans="1:3" x14ac:dyDescent="0.4">
      <c r="A23" s="15"/>
    </row>
    <row r="24" spans="1:3" x14ac:dyDescent="0.4">
      <c r="A24" s="15"/>
    </row>
    <row r="25" spans="1:3" x14ac:dyDescent="0.4">
      <c r="A25" s="15"/>
    </row>
    <row r="26" spans="1:3" x14ac:dyDescent="0.4">
      <c r="A26" s="15"/>
    </row>
    <row r="27" spans="1:3" x14ac:dyDescent="0.4">
      <c r="A27" s="15"/>
    </row>
    <row r="28" spans="1:3" x14ac:dyDescent="0.4">
      <c r="A28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1F-77B2-4A77-B2E4-5EBB0A9F6FCB}">
  <dimension ref="A2:L33"/>
  <sheetViews>
    <sheetView showGridLines="0" zoomScaleNormal="100" workbookViewId="0">
      <selection activeCell="S23" sqref="S23"/>
    </sheetView>
  </sheetViews>
  <sheetFormatPr baseColWidth="10" defaultRowHeight="19.5" x14ac:dyDescent="0.4"/>
  <cols>
    <col min="1" max="1" width="7.7109375" style="11" customWidth="1"/>
    <col min="2" max="2" width="29.140625" style="11" customWidth="1"/>
    <col min="3" max="12" width="12.42578125" style="11" customWidth="1"/>
    <col min="13" max="16384" width="11.42578125" style="11"/>
  </cols>
  <sheetData>
    <row r="2" spans="1:12" x14ac:dyDescent="0.4">
      <c r="A2" s="10" t="s">
        <v>385</v>
      </c>
    </row>
    <row r="3" spans="1:12" x14ac:dyDescent="0.4">
      <c r="B3" s="45" t="s">
        <v>558</v>
      </c>
    </row>
    <row r="4" spans="1:12" x14ac:dyDescent="0.4">
      <c r="B4" s="13"/>
    </row>
    <row r="5" spans="1:12" x14ac:dyDescent="0.4">
      <c r="A5" s="15"/>
      <c r="B5" s="237" t="s">
        <v>392</v>
      </c>
      <c r="C5" s="236" t="s">
        <v>393</v>
      </c>
      <c r="D5" s="236" t="s">
        <v>264</v>
      </c>
      <c r="E5" s="236" t="s">
        <v>394</v>
      </c>
      <c r="F5" s="236" t="s">
        <v>395</v>
      </c>
      <c r="G5" s="236" t="s">
        <v>396</v>
      </c>
      <c r="H5" s="236" t="s">
        <v>397</v>
      </c>
      <c r="I5" s="236" t="s">
        <v>398</v>
      </c>
      <c r="J5" s="236" t="s">
        <v>399</v>
      </c>
      <c r="K5" s="236" t="s">
        <v>400</v>
      </c>
      <c r="L5" s="236" t="s">
        <v>43</v>
      </c>
    </row>
    <row r="6" spans="1:12" x14ac:dyDescent="0.4">
      <c r="A6" s="15"/>
      <c r="B6" s="17" t="s">
        <v>401</v>
      </c>
      <c r="C6" s="72">
        <v>11</v>
      </c>
      <c r="D6" s="72">
        <v>8</v>
      </c>
      <c r="E6" s="72">
        <v>6</v>
      </c>
      <c r="F6" s="72">
        <v>13</v>
      </c>
      <c r="G6" s="72">
        <v>45</v>
      </c>
      <c r="H6" s="72">
        <v>15</v>
      </c>
      <c r="I6" s="72">
        <v>24</v>
      </c>
      <c r="J6" s="72">
        <v>2</v>
      </c>
      <c r="K6" s="72">
        <v>8</v>
      </c>
      <c r="L6" s="72">
        <v>132</v>
      </c>
    </row>
    <row r="7" spans="1:12" x14ac:dyDescent="0.4">
      <c r="A7" s="15"/>
      <c r="B7" s="17" t="s">
        <v>402</v>
      </c>
      <c r="C7" s="72">
        <v>2</v>
      </c>
      <c r="D7" s="72">
        <v>1</v>
      </c>
      <c r="E7" s="72">
        <v>29</v>
      </c>
      <c r="F7" s="72">
        <v>21</v>
      </c>
      <c r="G7" s="72">
        <v>47</v>
      </c>
      <c r="H7" s="72">
        <v>15</v>
      </c>
      <c r="I7" s="72">
        <v>25</v>
      </c>
      <c r="J7" s="72">
        <v>22</v>
      </c>
      <c r="K7" s="72">
        <v>11</v>
      </c>
      <c r="L7" s="72">
        <v>173</v>
      </c>
    </row>
    <row r="8" spans="1:12" x14ac:dyDescent="0.4">
      <c r="A8" s="15"/>
      <c r="B8" s="17" t="s">
        <v>403</v>
      </c>
      <c r="C8" s="72">
        <v>48</v>
      </c>
      <c r="D8" s="72">
        <v>19</v>
      </c>
      <c r="E8" s="72">
        <v>23</v>
      </c>
      <c r="F8" s="72">
        <v>18</v>
      </c>
      <c r="G8" s="72">
        <v>35</v>
      </c>
      <c r="H8" s="72">
        <v>15</v>
      </c>
      <c r="I8" s="72">
        <v>26</v>
      </c>
      <c r="J8" s="72">
        <v>9</v>
      </c>
      <c r="K8" s="72">
        <v>11</v>
      </c>
      <c r="L8" s="72">
        <v>204</v>
      </c>
    </row>
    <row r="9" spans="1:12" x14ac:dyDescent="0.4">
      <c r="A9" s="15"/>
      <c r="B9" s="17" t="s">
        <v>404</v>
      </c>
      <c r="C9" s="72">
        <v>14</v>
      </c>
      <c r="D9" s="72">
        <v>26</v>
      </c>
      <c r="E9" s="72">
        <v>85</v>
      </c>
      <c r="F9" s="72">
        <v>57</v>
      </c>
      <c r="G9" s="72">
        <v>162</v>
      </c>
      <c r="H9" s="72">
        <v>39</v>
      </c>
      <c r="I9" s="72">
        <v>64</v>
      </c>
      <c r="J9" s="72">
        <v>12</v>
      </c>
      <c r="K9" s="72">
        <v>32</v>
      </c>
      <c r="L9" s="72">
        <v>491</v>
      </c>
    </row>
    <row r="10" spans="1:12" x14ac:dyDescent="0.4">
      <c r="A10" s="15"/>
      <c r="B10" s="17" t="s">
        <v>405</v>
      </c>
      <c r="C10" s="72">
        <v>2</v>
      </c>
      <c r="D10" s="72">
        <v>2</v>
      </c>
      <c r="E10" s="72">
        <v>6</v>
      </c>
      <c r="F10" s="72">
        <v>10</v>
      </c>
      <c r="G10" s="72">
        <v>29</v>
      </c>
      <c r="H10" s="72">
        <v>13</v>
      </c>
      <c r="I10" s="72">
        <v>19</v>
      </c>
      <c r="J10" s="72">
        <v>5</v>
      </c>
      <c r="K10" s="72">
        <v>3</v>
      </c>
      <c r="L10" s="72">
        <v>89</v>
      </c>
    </row>
    <row r="11" spans="1:12" x14ac:dyDescent="0.4">
      <c r="A11" s="15"/>
      <c r="B11" s="17" t="s">
        <v>406</v>
      </c>
      <c r="C11" s="72">
        <v>2</v>
      </c>
      <c r="D11" s="72">
        <v>8</v>
      </c>
      <c r="E11" s="72">
        <v>10</v>
      </c>
      <c r="F11" s="72">
        <v>11</v>
      </c>
      <c r="G11" s="72">
        <v>35</v>
      </c>
      <c r="H11" s="72">
        <v>14</v>
      </c>
      <c r="I11" s="72">
        <v>17</v>
      </c>
      <c r="J11" s="72">
        <v>13</v>
      </c>
      <c r="K11" s="72">
        <v>9</v>
      </c>
      <c r="L11" s="72">
        <v>119</v>
      </c>
    </row>
    <row r="12" spans="1:12" x14ac:dyDescent="0.4">
      <c r="A12" s="15"/>
      <c r="B12" s="17" t="s">
        <v>407</v>
      </c>
      <c r="C12" s="72">
        <v>3</v>
      </c>
      <c r="D12" s="72">
        <v>10</v>
      </c>
      <c r="E12" s="72">
        <v>43</v>
      </c>
      <c r="F12" s="72">
        <v>22</v>
      </c>
      <c r="G12" s="72">
        <v>75</v>
      </c>
      <c r="H12" s="72">
        <v>14</v>
      </c>
      <c r="I12" s="72">
        <v>66</v>
      </c>
      <c r="J12" s="72">
        <v>15</v>
      </c>
      <c r="K12" s="72">
        <v>18</v>
      </c>
      <c r="L12" s="72">
        <v>266</v>
      </c>
    </row>
    <row r="13" spans="1:12" x14ac:dyDescent="0.4">
      <c r="A13" s="15"/>
      <c r="B13" s="17" t="s">
        <v>408</v>
      </c>
      <c r="C13" s="72">
        <v>16</v>
      </c>
      <c r="D13" s="72">
        <v>36</v>
      </c>
      <c r="E13" s="72">
        <v>75</v>
      </c>
      <c r="F13" s="72">
        <v>59</v>
      </c>
      <c r="G13" s="72">
        <v>166</v>
      </c>
      <c r="H13" s="72">
        <v>22</v>
      </c>
      <c r="I13" s="72">
        <v>93</v>
      </c>
      <c r="J13" s="72">
        <v>50</v>
      </c>
      <c r="K13" s="72">
        <v>27</v>
      </c>
      <c r="L13" s="72">
        <v>544</v>
      </c>
    </row>
    <row r="14" spans="1:12" x14ac:dyDescent="0.4">
      <c r="A14" s="15"/>
      <c r="B14" s="17" t="s">
        <v>409</v>
      </c>
      <c r="C14" s="72"/>
      <c r="D14" s="72">
        <v>12</v>
      </c>
      <c r="E14" s="72">
        <v>5</v>
      </c>
      <c r="F14" s="72">
        <v>3</v>
      </c>
      <c r="G14" s="72">
        <v>22</v>
      </c>
      <c r="H14" s="72">
        <v>5</v>
      </c>
      <c r="I14" s="72">
        <v>37</v>
      </c>
      <c r="J14" s="72">
        <v>2</v>
      </c>
      <c r="K14" s="72">
        <v>4</v>
      </c>
      <c r="L14" s="72">
        <v>90</v>
      </c>
    </row>
    <row r="15" spans="1:12" x14ac:dyDescent="0.4">
      <c r="A15" s="15"/>
      <c r="B15" s="17" t="s">
        <v>410</v>
      </c>
      <c r="C15" s="72"/>
      <c r="D15" s="72"/>
      <c r="E15" s="72"/>
      <c r="F15" s="72"/>
      <c r="G15" s="72">
        <v>1</v>
      </c>
      <c r="H15" s="72"/>
      <c r="I15" s="72">
        <v>6</v>
      </c>
      <c r="J15" s="72"/>
      <c r="K15" s="72"/>
      <c r="L15" s="72">
        <v>7</v>
      </c>
    </row>
    <row r="16" spans="1:12" x14ac:dyDescent="0.4">
      <c r="A16" s="15"/>
      <c r="B16" s="17" t="s">
        <v>307</v>
      </c>
      <c r="C16" s="72">
        <v>27</v>
      </c>
      <c r="D16" s="72">
        <v>32</v>
      </c>
      <c r="E16" s="72">
        <v>5</v>
      </c>
      <c r="F16" s="72">
        <v>9</v>
      </c>
      <c r="G16" s="72">
        <v>2</v>
      </c>
      <c r="H16" s="72">
        <v>24</v>
      </c>
      <c r="I16" s="72">
        <v>1</v>
      </c>
      <c r="J16" s="72">
        <v>5</v>
      </c>
      <c r="K16" s="72">
        <v>7</v>
      </c>
      <c r="L16" s="72">
        <v>112</v>
      </c>
    </row>
    <row r="17" spans="1:12" x14ac:dyDescent="0.4">
      <c r="A17" s="15"/>
      <c r="B17" s="17" t="s">
        <v>411</v>
      </c>
      <c r="C17" s="72">
        <v>0</v>
      </c>
      <c r="D17" s="72">
        <v>11</v>
      </c>
      <c r="E17" s="72">
        <v>110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</v>
      </c>
      <c r="L17" s="72">
        <v>122</v>
      </c>
    </row>
    <row r="18" spans="1:12" x14ac:dyDescent="0.4">
      <c r="A18" s="15"/>
      <c r="B18" s="17" t="s">
        <v>412</v>
      </c>
      <c r="C18" s="72">
        <v>21</v>
      </c>
      <c r="D18" s="72"/>
      <c r="E18" s="72"/>
      <c r="F18" s="72"/>
      <c r="G18" s="72"/>
      <c r="H18" s="72"/>
      <c r="I18" s="72"/>
      <c r="J18" s="72"/>
      <c r="K18" s="72"/>
      <c r="L18" s="72">
        <v>21</v>
      </c>
    </row>
    <row r="19" spans="1:12" x14ac:dyDescent="0.4">
      <c r="A19" s="15"/>
      <c r="B19" s="17" t="s">
        <v>413</v>
      </c>
      <c r="C19" s="72">
        <v>2</v>
      </c>
      <c r="D19" s="72">
        <v>1</v>
      </c>
      <c r="E19" s="72">
        <v>1</v>
      </c>
      <c r="F19" s="72">
        <v>0</v>
      </c>
      <c r="G19" s="72">
        <v>0</v>
      </c>
      <c r="H19" s="72">
        <v>4</v>
      </c>
      <c r="I19" s="72">
        <v>1</v>
      </c>
      <c r="J19" s="72">
        <v>4</v>
      </c>
      <c r="K19" s="72">
        <v>1</v>
      </c>
      <c r="L19" s="72">
        <v>14</v>
      </c>
    </row>
    <row r="20" spans="1:12" x14ac:dyDescent="0.4">
      <c r="A20" s="15"/>
      <c r="B20" s="17" t="s">
        <v>43</v>
      </c>
      <c r="C20" s="243">
        <v>148</v>
      </c>
      <c r="D20" s="243">
        <v>166</v>
      </c>
      <c r="E20" s="243">
        <v>398</v>
      </c>
      <c r="F20" s="243">
        <v>223</v>
      </c>
      <c r="G20" s="243">
        <v>619</v>
      </c>
      <c r="H20" s="243">
        <v>180</v>
      </c>
      <c r="I20" s="243">
        <v>379</v>
      </c>
      <c r="J20" s="243">
        <v>139</v>
      </c>
      <c r="K20" s="243">
        <v>132</v>
      </c>
      <c r="L20" s="243">
        <v>2384</v>
      </c>
    </row>
    <row r="21" spans="1:12" x14ac:dyDescent="0.4">
      <c r="A21" s="15"/>
    </row>
    <row r="22" spans="1:12" x14ac:dyDescent="0.4">
      <c r="A22" s="15"/>
      <c r="B22" s="244" t="s">
        <v>555</v>
      </c>
    </row>
    <row r="23" spans="1:12" x14ac:dyDescent="0.4">
      <c r="A23" s="15"/>
      <c r="B23" s="244" t="s">
        <v>556</v>
      </c>
    </row>
    <row r="24" spans="1:12" x14ac:dyDescent="0.4">
      <c r="A24" s="15"/>
    </row>
    <row r="25" spans="1:12" x14ac:dyDescent="0.4">
      <c r="A25" s="15"/>
    </row>
    <row r="26" spans="1:12" x14ac:dyDescent="0.4">
      <c r="A26" s="15"/>
    </row>
    <row r="27" spans="1:12" x14ac:dyDescent="0.4">
      <c r="A27" s="15"/>
    </row>
    <row r="28" spans="1:12" x14ac:dyDescent="0.4">
      <c r="A28" s="15"/>
    </row>
    <row r="29" spans="1:12" x14ac:dyDescent="0.4">
      <c r="A29" s="15"/>
    </row>
    <row r="30" spans="1:12" x14ac:dyDescent="0.4">
      <c r="A30" s="15"/>
    </row>
    <row r="31" spans="1:12" x14ac:dyDescent="0.4">
      <c r="A31" s="15"/>
    </row>
    <row r="32" spans="1:12" x14ac:dyDescent="0.4">
      <c r="A32" s="15"/>
    </row>
    <row r="33" spans="1:1" x14ac:dyDescent="0.4">
      <c r="A33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77A1-6F3E-4BC5-B7AB-5EDDC34D5D17}">
  <dimension ref="A2:L33"/>
  <sheetViews>
    <sheetView showGridLines="0" zoomScaleNormal="100" workbookViewId="0">
      <selection activeCell="B22" sqref="B22:B23"/>
    </sheetView>
  </sheetViews>
  <sheetFormatPr baseColWidth="10" defaultRowHeight="19.5" x14ac:dyDescent="0.4"/>
  <cols>
    <col min="1" max="1" width="7.7109375" style="11" customWidth="1"/>
    <col min="2" max="2" width="29.140625" style="11" customWidth="1"/>
    <col min="3" max="12" width="12.42578125" style="11" customWidth="1"/>
    <col min="13" max="16384" width="11.42578125" style="11"/>
  </cols>
  <sheetData>
    <row r="2" spans="1:12" x14ac:dyDescent="0.4">
      <c r="A2" s="10" t="s">
        <v>257</v>
      </c>
    </row>
    <row r="3" spans="1:12" x14ac:dyDescent="0.4">
      <c r="B3" s="45" t="s">
        <v>559</v>
      </c>
    </row>
    <row r="4" spans="1:12" x14ac:dyDescent="0.4">
      <c r="B4" s="13"/>
    </row>
    <row r="5" spans="1:12" x14ac:dyDescent="0.4">
      <c r="A5" s="15"/>
      <c r="B5" s="237" t="s">
        <v>392</v>
      </c>
      <c r="C5" s="236" t="s">
        <v>393</v>
      </c>
      <c r="D5" s="236" t="s">
        <v>264</v>
      </c>
      <c r="E5" s="236" t="s">
        <v>394</v>
      </c>
      <c r="F5" s="236" t="s">
        <v>395</v>
      </c>
      <c r="G5" s="236" t="s">
        <v>396</v>
      </c>
      <c r="H5" s="236" t="s">
        <v>397</v>
      </c>
      <c r="I5" s="236" t="s">
        <v>398</v>
      </c>
      <c r="J5" s="236" t="s">
        <v>399</v>
      </c>
      <c r="K5" s="236" t="s">
        <v>400</v>
      </c>
      <c r="L5" s="236" t="s">
        <v>43</v>
      </c>
    </row>
    <row r="6" spans="1:12" x14ac:dyDescent="0.4">
      <c r="A6" s="15"/>
      <c r="B6" s="17" t="s">
        <v>401</v>
      </c>
      <c r="C6" s="72">
        <v>11</v>
      </c>
      <c r="D6" s="72">
        <v>8</v>
      </c>
      <c r="E6" s="72">
        <v>6</v>
      </c>
      <c r="F6" s="72">
        <v>13</v>
      </c>
      <c r="G6" s="72">
        <v>45</v>
      </c>
      <c r="H6" s="72">
        <v>15</v>
      </c>
      <c r="I6" s="72">
        <v>24</v>
      </c>
      <c r="J6" s="72">
        <v>2</v>
      </c>
      <c r="K6" s="72">
        <v>8</v>
      </c>
      <c r="L6" s="72">
        <v>132</v>
      </c>
    </row>
    <row r="7" spans="1:12" x14ac:dyDescent="0.4">
      <c r="A7" s="15"/>
      <c r="B7" s="17" t="s">
        <v>402</v>
      </c>
      <c r="C7" s="72">
        <v>2</v>
      </c>
      <c r="D7" s="72">
        <v>1</v>
      </c>
      <c r="E7" s="72">
        <v>29</v>
      </c>
      <c r="F7" s="72">
        <v>21</v>
      </c>
      <c r="G7" s="72">
        <v>47</v>
      </c>
      <c r="H7" s="72">
        <v>15</v>
      </c>
      <c r="I7" s="72">
        <v>25</v>
      </c>
      <c r="J7" s="72">
        <v>22</v>
      </c>
      <c r="K7" s="72">
        <v>11</v>
      </c>
      <c r="L7" s="72">
        <v>173</v>
      </c>
    </row>
    <row r="8" spans="1:12" x14ac:dyDescent="0.4">
      <c r="A8" s="15"/>
      <c r="B8" s="17" t="s">
        <v>403</v>
      </c>
      <c r="C8" s="72">
        <v>48</v>
      </c>
      <c r="D8" s="72">
        <v>19</v>
      </c>
      <c r="E8" s="72">
        <v>23</v>
      </c>
      <c r="F8" s="72">
        <v>18</v>
      </c>
      <c r="G8" s="72">
        <v>35</v>
      </c>
      <c r="H8" s="72">
        <v>15</v>
      </c>
      <c r="I8" s="72">
        <v>26</v>
      </c>
      <c r="J8" s="72">
        <v>9</v>
      </c>
      <c r="K8" s="72">
        <v>11</v>
      </c>
      <c r="L8" s="72">
        <v>204</v>
      </c>
    </row>
    <row r="9" spans="1:12" x14ac:dyDescent="0.4">
      <c r="A9" s="15"/>
      <c r="B9" s="17" t="s">
        <v>404</v>
      </c>
      <c r="C9" s="72">
        <v>14</v>
      </c>
      <c r="D9" s="72">
        <v>26</v>
      </c>
      <c r="E9" s="72">
        <v>85</v>
      </c>
      <c r="F9" s="72">
        <v>57</v>
      </c>
      <c r="G9" s="72">
        <v>162</v>
      </c>
      <c r="H9" s="72">
        <v>39</v>
      </c>
      <c r="I9" s="72">
        <v>64</v>
      </c>
      <c r="J9" s="72">
        <v>12</v>
      </c>
      <c r="K9" s="72">
        <v>32</v>
      </c>
      <c r="L9" s="72">
        <v>491</v>
      </c>
    </row>
    <row r="10" spans="1:12" x14ac:dyDescent="0.4">
      <c r="A10" s="15"/>
      <c r="B10" s="17" t="s">
        <v>405</v>
      </c>
      <c r="C10" s="72">
        <v>2</v>
      </c>
      <c r="D10" s="72">
        <v>2</v>
      </c>
      <c r="E10" s="72">
        <v>6</v>
      </c>
      <c r="F10" s="72">
        <v>10</v>
      </c>
      <c r="G10" s="72">
        <v>29</v>
      </c>
      <c r="H10" s="72">
        <v>13</v>
      </c>
      <c r="I10" s="72">
        <v>19</v>
      </c>
      <c r="J10" s="72">
        <v>5</v>
      </c>
      <c r="K10" s="72">
        <v>3</v>
      </c>
      <c r="L10" s="72">
        <v>89</v>
      </c>
    </row>
    <row r="11" spans="1:12" x14ac:dyDescent="0.4">
      <c r="A11" s="15"/>
      <c r="B11" s="17" t="s">
        <v>406</v>
      </c>
      <c r="C11" s="72">
        <v>2</v>
      </c>
      <c r="D11" s="72">
        <v>8</v>
      </c>
      <c r="E11" s="72">
        <v>10</v>
      </c>
      <c r="F11" s="72">
        <v>11</v>
      </c>
      <c r="G11" s="72">
        <v>35</v>
      </c>
      <c r="H11" s="72">
        <v>14</v>
      </c>
      <c r="I11" s="72">
        <v>17</v>
      </c>
      <c r="J11" s="72">
        <v>13</v>
      </c>
      <c r="K11" s="72">
        <v>9</v>
      </c>
      <c r="L11" s="72">
        <v>119</v>
      </c>
    </row>
    <row r="12" spans="1:12" x14ac:dyDescent="0.4">
      <c r="A12" s="15"/>
      <c r="B12" s="17" t="s">
        <v>407</v>
      </c>
      <c r="C12" s="72">
        <v>3</v>
      </c>
      <c r="D12" s="72">
        <v>10</v>
      </c>
      <c r="E12" s="72">
        <v>43</v>
      </c>
      <c r="F12" s="72">
        <v>22</v>
      </c>
      <c r="G12" s="72">
        <v>75</v>
      </c>
      <c r="H12" s="72">
        <v>14</v>
      </c>
      <c r="I12" s="72">
        <v>66</v>
      </c>
      <c r="J12" s="72">
        <v>15</v>
      </c>
      <c r="K12" s="72">
        <v>18</v>
      </c>
      <c r="L12" s="72">
        <v>266</v>
      </c>
    </row>
    <row r="13" spans="1:12" x14ac:dyDescent="0.4">
      <c r="A13" s="15"/>
      <c r="B13" s="17" t="s">
        <v>408</v>
      </c>
      <c r="C13" s="72">
        <v>16</v>
      </c>
      <c r="D13" s="72">
        <v>36</v>
      </c>
      <c r="E13" s="72">
        <v>75</v>
      </c>
      <c r="F13" s="72">
        <v>59</v>
      </c>
      <c r="G13" s="72">
        <v>166</v>
      </c>
      <c r="H13" s="72">
        <v>22</v>
      </c>
      <c r="I13" s="72">
        <v>93</v>
      </c>
      <c r="J13" s="72">
        <v>50</v>
      </c>
      <c r="K13" s="72">
        <v>27</v>
      </c>
      <c r="L13" s="72">
        <v>544</v>
      </c>
    </row>
    <row r="14" spans="1:12" x14ac:dyDescent="0.4">
      <c r="A14" s="15"/>
      <c r="B14" s="17" t="s">
        <v>415</v>
      </c>
      <c r="C14" s="72"/>
      <c r="D14" s="72">
        <v>12</v>
      </c>
      <c r="E14" s="72">
        <v>5</v>
      </c>
      <c r="F14" s="72">
        <v>3</v>
      </c>
      <c r="G14" s="72">
        <v>22</v>
      </c>
      <c r="H14" s="72">
        <v>5</v>
      </c>
      <c r="I14" s="72">
        <v>37</v>
      </c>
      <c r="J14" s="72">
        <v>2</v>
      </c>
      <c r="K14" s="72">
        <v>4</v>
      </c>
      <c r="L14" s="72">
        <v>90</v>
      </c>
    </row>
    <row r="15" spans="1:12" x14ac:dyDescent="0.4">
      <c r="A15" s="15"/>
      <c r="B15" s="17" t="s">
        <v>410</v>
      </c>
      <c r="C15" s="72"/>
      <c r="D15" s="72"/>
      <c r="E15" s="72"/>
      <c r="F15" s="72"/>
      <c r="G15" s="72">
        <v>1</v>
      </c>
      <c r="H15" s="72"/>
      <c r="I15" s="72">
        <v>6</v>
      </c>
      <c r="J15" s="72"/>
      <c r="K15" s="72"/>
      <c r="L15" s="72">
        <v>7</v>
      </c>
    </row>
    <row r="16" spans="1:12" x14ac:dyDescent="0.4">
      <c r="A16" s="15"/>
      <c r="B16" s="17" t="s">
        <v>307</v>
      </c>
      <c r="C16" s="72">
        <v>27</v>
      </c>
      <c r="D16" s="72">
        <v>32</v>
      </c>
      <c r="E16" s="72">
        <v>5</v>
      </c>
      <c r="F16" s="72">
        <v>9</v>
      </c>
      <c r="G16" s="72">
        <v>2</v>
      </c>
      <c r="H16" s="72">
        <v>24</v>
      </c>
      <c r="I16" s="72">
        <v>1</v>
      </c>
      <c r="J16" s="72">
        <v>5</v>
      </c>
      <c r="K16" s="72">
        <v>7</v>
      </c>
      <c r="L16" s="72">
        <v>112</v>
      </c>
    </row>
    <row r="17" spans="1:12" x14ac:dyDescent="0.4">
      <c r="A17" s="15"/>
      <c r="B17" s="17" t="s">
        <v>414</v>
      </c>
      <c r="C17" s="72">
        <v>0</v>
      </c>
      <c r="D17" s="72">
        <v>11</v>
      </c>
      <c r="E17" s="72">
        <v>110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</v>
      </c>
      <c r="L17" s="72">
        <v>122</v>
      </c>
    </row>
    <row r="18" spans="1:12" x14ac:dyDescent="0.4">
      <c r="A18" s="15"/>
      <c r="B18" s="17" t="s">
        <v>412</v>
      </c>
      <c r="C18" s="72">
        <v>21</v>
      </c>
      <c r="D18" s="72"/>
      <c r="E18" s="72"/>
      <c r="F18" s="72"/>
      <c r="G18" s="72"/>
      <c r="H18" s="72"/>
      <c r="I18" s="72"/>
      <c r="J18" s="72"/>
      <c r="K18" s="72"/>
      <c r="L18" s="72">
        <v>21</v>
      </c>
    </row>
    <row r="19" spans="1:12" x14ac:dyDescent="0.4">
      <c r="A19" s="15"/>
      <c r="B19" s="17" t="s">
        <v>428</v>
      </c>
      <c r="C19" s="72">
        <v>2</v>
      </c>
      <c r="D19" s="72">
        <v>1</v>
      </c>
      <c r="E19" s="72">
        <v>1</v>
      </c>
      <c r="F19" s="72">
        <v>0</v>
      </c>
      <c r="G19" s="72">
        <v>0</v>
      </c>
      <c r="H19" s="72">
        <v>4</v>
      </c>
      <c r="I19" s="72">
        <v>1</v>
      </c>
      <c r="J19" s="72">
        <v>4</v>
      </c>
      <c r="K19" s="72">
        <v>1</v>
      </c>
      <c r="L19" s="72">
        <v>14</v>
      </c>
    </row>
    <row r="20" spans="1:12" x14ac:dyDescent="0.4">
      <c r="A20" s="15"/>
      <c r="B20" s="17" t="s">
        <v>43</v>
      </c>
      <c r="C20" s="243">
        <v>148</v>
      </c>
      <c r="D20" s="243">
        <v>166</v>
      </c>
      <c r="E20" s="243">
        <v>398</v>
      </c>
      <c r="F20" s="243">
        <v>223</v>
      </c>
      <c r="G20" s="243">
        <v>619</v>
      </c>
      <c r="H20" s="243">
        <v>180</v>
      </c>
      <c r="I20" s="243">
        <v>379</v>
      </c>
      <c r="J20" s="243">
        <v>139</v>
      </c>
      <c r="K20" s="243">
        <v>132</v>
      </c>
      <c r="L20" s="243">
        <v>2384</v>
      </c>
    </row>
    <row r="21" spans="1:12" x14ac:dyDescent="0.4">
      <c r="A21" s="15"/>
    </row>
    <row r="22" spans="1:12" x14ac:dyDescent="0.4">
      <c r="A22" s="15"/>
      <c r="B22" s="244" t="s">
        <v>555</v>
      </c>
    </row>
    <row r="23" spans="1:12" x14ac:dyDescent="0.4">
      <c r="A23" s="15"/>
      <c r="B23" s="244" t="s">
        <v>556</v>
      </c>
    </row>
    <row r="24" spans="1:12" x14ac:dyDescent="0.4">
      <c r="A24" s="15"/>
    </row>
    <row r="25" spans="1:12" x14ac:dyDescent="0.4">
      <c r="A25" s="15"/>
    </row>
    <row r="26" spans="1:12" x14ac:dyDescent="0.4">
      <c r="A26" s="15"/>
    </row>
    <row r="27" spans="1:12" x14ac:dyDescent="0.4">
      <c r="A27" s="15"/>
    </row>
    <row r="28" spans="1:12" x14ac:dyDescent="0.4">
      <c r="A28" s="15"/>
    </row>
    <row r="29" spans="1:12" x14ac:dyDescent="0.4">
      <c r="A29" s="15"/>
    </row>
    <row r="30" spans="1:12" x14ac:dyDescent="0.4">
      <c r="A30" s="15"/>
    </row>
    <row r="31" spans="1:12" x14ac:dyDescent="0.4">
      <c r="A31" s="15"/>
    </row>
    <row r="32" spans="1:12" x14ac:dyDescent="0.4">
      <c r="A32" s="15"/>
    </row>
    <row r="33" spans="1:1" x14ac:dyDescent="0.4">
      <c r="A33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E760-8A4C-4FFE-BE45-186F1FF9972C}">
  <dimension ref="A2:C27"/>
  <sheetViews>
    <sheetView showGridLines="0" zoomScaleNormal="100" workbookViewId="0">
      <selection activeCell="L10" sqref="L10"/>
    </sheetView>
  </sheetViews>
  <sheetFormatPr baseColWidth="10" defaultRowHeight="19.5" x14ac:dyDescent="0.4"/>
  <cols>
    <col min="1" max="1" width="7.7109375" style="11" customWidth="1"/>
    <col min="2" max="2" width="32.5703125" style="11" customWidth="1"/>
    <col min="3" max="3" width="12.7109375" style="11" bestFit="1" customWidth="1"/>
    <col min="4" max="16384" width="11.42578125" style="11"/>
  </cols>
  <sheetData>
    <row r="2" spans="1:3" x14ac:dyDescent="0.4">
      <c r="A2" s="10" t="s">
        <v>386</v>
      </c>
    </row>
    <row r="3" spans="1:3" x14ac:dyDescent="0.4">
      <c r="B3" s="45" t="s">
        <v>618</v>
      </c>
    </row>
    <row r="4" spans="1:3" x14ac:dyDescent="0.4">
      <c r="B4" s="13"/>
    </row>
    <row r="5" spans="1:3" x14ac:dyDescent="0.4">
      <c r="A5" s="15"/>
      <c r="B5" s="237" t="s">
        <v>417</v>
      </c>
      <c r="C5" s="264">
        <v>2018</v>
      </c>
    </row>
    <row r="6" spans="1:3" x14ac:dyDescent="0.4">
      <c r="A6" s="15"/>
      <c r="B6" s="17" t="s">
        <v>418</v>
      </c>
      <c r="C6" s="19">
        <v>6.2365745045589245</v>
      </c>
    </row>
    <row r="7" spans="1:3" x14ac:dyDescent="0.4">
      <c r="A7" s="15"/>
      <c r="B7" s="17" t="s">
        <v>419</v>
      </c>
      <c r="C7" s="19">
        <v>7.8289291527436706</v>
      </c>
    </row>
    <row r="8" spans="1:3" x14ac:dyDescent="0.4">
      <c r="A8" s="15"/>
      <c r="B8" s="17" t="s">
        <v>420</v>
      </c>
      <c r="C8" s="19">
        <v>10.619679864510378</v>
      </c>
    </row>
    <row r="9" spans="1:3" x14ac:dyDescent="0.4">
      <c r="A9" s="15"/>
      <c r="B9" s="17" t="s">
        <v>421</v>
      </c>
      <c r="C9" s="19">
        <v>25.123460375808591</v>
      </c>
    </row>
    <row r="10" spans="1:3" x14ac:dyDescent="0.4">
      <c r="A10" s="15"/>
      <c r="B10" s="17" t="s">
        <v>422</v>
      </c>
      <c r="C10" s="19">
        <v>4.2340759019931582</v>
      </c>
    </row>
    <row r="11" spans="1:3" x14ac:dyDescent="0.4">
      <c r="A11" s="15"/>
      <c r="B11" s="17" t="s">
        <v>423</v>
      </c>
      <c r="C11" s="19">
        <v>5.939570058627889</v>
      </c>
    </row>
    <row r="12" spans="1:3" x14ac:dyDescent="0.4">
      <c r="A12" s="15"/>
      <c r="B12" s="17" t="s">
        <v>424</v>
      </c>
      <c r="C12" s="19">
        <v>11.170528736963755</v>
      </c>
    </row>
    <row r="13" spans="1:3" x14ac:dyDescent="0.4">
      <c r="A13" s="15"/>
      <c r="B13" s="17" t="s">
        <v>425</v>
      </c>
      <c r="C13" s="19">
        <v>23.951638681862562</v>
      </c>
    </row>
    <row r="14" spans="1:3" x14ac:dyDescent="0.4">
      <c r="A14" s="15"/>
      <c r="B14" s="17" t="s">
        <v>426</v>
      </c>
      <c r="C14" s="19">
        <v>4.8955427229310642</v>
      </c>
    </row>
    <row r="15" spans="1:3" x14ac:dyDescent="0.4">
      <c r="A15" s="15"/>
      <c r="B15" s="17" t="s">
        <v>307</v>
      </c>
      <c r="C15" s="72" t="s">
        <v>46</v>
      </c>
    </row>
    <row r="16" spans="1:3" x14ac:dyDescent="0.4">
      <c r="A16" s="15"/>
      <c r="B16" s="17" t="s">
        <v>427</v>
      </c>
      <c r="C16" s="72" t="s">
        <v>46</v>
      </c>
    </row>
    <row r="17" spans="1:3" x14ac:dyDescent="0.4">
      <c r="A17" s="15"/>
      <c r="B17" s="17" t="s">
        <v>412</v>
      </c>
      <c r="C17" s="72" t="s">
        <v>46</v>
      </c>
    </row>
    <row r="18" spans="1:3" x14ac:dyDescent="0.4">
      <c r="A18" s="15"/>
      <c r="B18" s="17" t="s">
        <v>428</v>
      </c>
      <c r="C18" s="72" t="s">
        <v>46</v>
      </c>
    </row>
    <row r="19" spans="1:3" x14ac:dyDescent="0.4">
      <c r="A19" s="15"/>
      <c r="B19" s="17" t="s">
        <v>2</v>
      </c>
      <c r="C19" s="67">
        <v>100</v>
      </c>
    </row>
    <row r="20" spans="1:3" x14ac:dyDescent="0.4">
      <c r="A20" s="15"/>
    </row>
    <row r="21" spans="1:3" x14ac:dyDescent="0.4">
      <c r="A21" s="15"/>
      <c r="B21" s="244" t="s">
        <v>555</v>
      </c>
    </row>
    <row r="22" spans="1:3" x14ac:dyDescent="0.4">
      <c r="A22" s="15"/>
      <c r="B22" s="244" t="s">
        <v>476</v>
      </c>
    </row>
    <row r="23" spans="1:3" x14ac:dyDescent="0.4">
      <c r="A23" s="15"/>
    </row>
    <row r="24" spans="1:3" x14ac:dyDescent="0.4">
      <c r="A24" s="15"/>
    </row>
    <row r="25" spans="1:3" x14ac:dyDescent="0.4">
      <c r="A25" s="15"/>
    </row>
    <row r="26" spans="1:3" x14ac:dyDescent="0.4">
      <c r="A26" s="15"/>
    </row>
    <row r="27" spans="1:3" x14ac:dyDescent="0.4">
      <c r="A27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27C1-CFA7-4DCB-B6D4-2F49C8CE08DC}">
  <dimension ref="A2:C27"/>
  <sheetViews>
    <sheetView showGridLines="0" zoomScale="110" zoomScaleNormal="110" workbookViewId="0">
      <selection activeCell="B4" sqref="B4"/>
    </sheetView>
  </sheetViews>
  <sheetFormatPr baseColWidth="10" defaultRowHeight="19.5" x14ac:dyDescent="0.4"/>
  <cols>
    <col min="1" max="1" width="7.7109375" style="11" customWidth="1"/>
    <col min="2" max="2" width="32.5703125" style="11" customWidth="1"/>
    <col min="3" max="3" width="12.7109375" style="11" bestFit="1" customWidth="1"/>
    <col min="4" max="16384" width="11.42578125" style="11"/>
  </cols>
  <sheetData>
    <row r="2" spans="1:3" x14ac:dyDescent="0.4">
      <c r="A2" s="10" t="s">
        <v>387</v>
      </c>
    </row>
    <row r="3" spans="1:3" x14ac:dyDescent="0.4">
      <c r="B3" s="45" t="s">
        <v>622</v>
      </c>
    </row>
    <row r="4" spans="1:3" x14ac:dyDescent="0.4">
      <c r="B4" s="13"/>
    </row>
    <row r="5" spans="1:3" x14ac:dyDescent="0.4">
      <c r="A5" s="15"/>
      <c r="B5" s="237" t="s">
        <v>416</v>
      </c>
      <c r="C5" s="264">
        <v>2018</v>
      </c>
    </row>
    <row r="6" spans="1:3" x14ac:dyDescent="0.4">
      <c r="A6" s="15"/>
      <c r="B6" s="17" t="s">
        <v>393</v>
      </c>
      <c r="C6" s="19">
        <v>6.0392444672623515</v>
      </c>
    </row>
    <row r="7" spans="1:3" x14ac:dyDescent="0.4">
      <c r="A7" s="15"/>
      <c r="B7" s="17" t="s">
        <v>264</v>
      </c>
      <c r="C7" s="19">
        <v>7.2857796401848196</v>
      </c>
    </row>
    <row r="8" spans="1:3" x14ac:dyDescent="0.4">
      <c r="A8" s="15"/>
      <c r="B8" s="17" t="s">
        <v>394</v>
      </c>
      <c r="C8" s="19">
        <v>11.551825921739987</v>
      </c>
    </row>
    <row r="9" spans="1:3" x14ac:dyDescent="0.4">
      <c r="A9" s="15"/>
      <c r="B9" s="17" t="s">
        <v>395</v>
      </c>
      <c r="C9" s="19">
        <v>14.480107211622533</v>
      </c>
    </row>
    <row r="10" spans="1:3" x14ac:dyDescent="0.4">
      <c r="A10" s="15"/>
      <c r="B10" s="17" t="s">
        <v>396</v>
      </c>
      <c r="C10" s="19">
        <v>19.775124319080785</v>
      </c>
    </row>
    <row r="11" spans="1:3" x14ac:dyDescent="0.4">
      <c r="A11" s="15"/>
      <c r="B11" s="17" t="s">
        <v>397</v>
      </c>
      <c r="C11" s="19">
        <v>8.4662293840126548</v>
      </c>
    </row>
    <row r="12" spans="1:3" x14ac:dyDescent="0.4">
      <c r="A12" s="15"/>
      <c r="B12" s="17" t="s">
        <v>398</v>
      </c>
      <c r="C12" s="19">
        <v>14.798251107263969</v>
      </c>
    </row>
    <row r="13" spans="1:3" x14ac:dyDescent="0.4">
      <c r="A13" s="15"/>
      <c r="B13" s="17" t="s">
        <v>399</v>
      </c>
      <c r="C13" s="19">
        <v>8.5263365131891895</v>
      </c>
    </row>
    <row r="14" spans="1:3" x14ac:dyDescent="0.4">
      <c r="A14" s="15"/>
      <c r="B14" s="17" t="s">
        <v>400</v>
      </c>
      <c r="C14" s="19">
        <v>9.0771014356437121</v>
      </c>
    </row>
    <row r="15" spans="1:3" x14ac:dyDescent="0.4">
      <c r="A15" s="15"/>
      <c r="B15" s="17" t="s">
        <v>2</v>
      </c>
      <c r="C15" s="67">
        <v>100</v>
      </c>
    </row>
    <row r="16" spans="1:3" x14ac:dyDescent="0.4">
      <c r="A16" s="15"/>
    </row>
    <row r="17" spans="1:2" x14ac:dyDescent="0.4">
      <c r="A17" s="15"/>
      <c r="B17" s="244" t="s">
        <v>555</v>
      </c>
    </row>
    <row r="18" spans="1:2" x14ac:dyDescent="0.4">
      <c r="A18" s="15"/>
      <c r="B18" s="244" t="s">
        <v>476</v>
      </c>
    </row>
    <row r="19" spans="1:2" x14ac:dyDescent="0.4">
      <c r="A19" s="15"/>
    </row>
    <row r="20" spans="1:2" x14ac:dyDescent="0.4">
      <c r="A20" s="15"/>
    </row>
    <row r="21" spans="1:2" x14ac:dyDescent="0.4">
      <c r="A21" s="15"/>
    </row>
    <row r="22" spans="1:2" x14ac:dyDescent="0.4">
      <c r="A22" s="15"/>
    </row>
    <row r="23" spans="1:2" x14ac:dyDescent="0.4">
      <c r="A23" s="15"/>
    </row>
    <row r="24" spans="1:2" x14ac:dyDescent="0.4">
      <c r="A24" s="15"/>
    </row>
    <row r="25" spans="1:2" x14ac:dyDescent="0.4">
      <c r="A25" s="15"/>
    </row>
    <row r="26" spans="1:2" x14ac:dyDescent="0.4">
      <c r="A26" s="15"/>
    </row>
    <row r="27" spans="1:2" x14ac:dyDescent="0.4">
      <c r="A27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8AC-8601-43BE-B10C-F7DF859E6EEF}">
  <sheetPr codeName="Hoja7"/>
  <dimension ref="A2:P36"/>
  <sheetViews>
    <sheetView showGridLines="0" zoomScaleNormal="100" workbookViewId="0">
      <selection activeCell="S19" sqref="S19"/>
    </sheetView>
  </sheetViews>
  <sheetFormatPr baseColWidth="10" defaultRowHeight="19.5" x14ac:dyDescent="0.4"/>
  <cols>
    <col min="1" max="1" width="7.7109375" style="11" customWidth="1"/>
    <col min="2" max="2" width="11.42578125" style="11" customWidth="1"/>
    <col min="3" max="3" width="12.7109375" style="11" bestFit="1" customWidth="1"/>
    <col min="4" max="4" width="11.85546875" style="11" bestFit="1" customWidth="1"/>
    <col min="5" max="5" width="12.7109375" style="11" bestFit="1" customWidth="1"/>
    <col min="6" max="6" width="11.85546875" style="11" bestFit="1" customWidth="1"/>
    <col min="7" max="7" width="12.7109375" style="11" bestFit="1" customWidth="1"/>
    <col min="8" max="10" width="11.85546875" style="11" bestFit="1" customWidth="1"/>
    <col min="11" max="11" width="12.85546875" style="11" bestFit="1" customWidth="1"/>
    <col min="12" max="12" width="11.7109375" style="11" bestFit="1" customWidth="1"/>
    <col min="13" max="13" width="14.5703125" style="11" bestFit="1" customWidth="1"/>
    <col min="14" max="14" width="11.7109375" style="11" bestFit="1" customWidth="1"/>
    <col min="15" max="16384" width="11.42578125" style="11"/>
  </cols>
  <sheetData>
    <row r="2" spans="1:16" x14ac:dyDescent="0.4">
      <c r="A2" s="10" t="s">
        <v>10</v>
      </c>
      <c r="O2" s="14"/>
    </row>
    <row r="3" spans="1:16" x14ac:dyDescent="0.4">
      <c r="B3" s="45" t="s">
        <v>569</v>
      </c>
      <c r="O3" s="14"/>
    </row>
    <row r="4" spans="1:16" x14ac:dyDescent="0.4">
      <c r="B4" s="13" t="s">
        <v>45</v>
      </c>
    </row>
    <row r="5" spans="1:16" ht="20.25" thickBot="1" x14ac:dyDescent="0.45">
      <c r="P5" s="14"/>
    </row>
    <row r="6" spans="1:16" ht="39.75" thickTop="1" x14ac:dyDescent="0.4">
      <c r="B6" s="28" t="s">
        <v>132</v>
      </c>
      <c r="C6" s="46" t="s">
        <v>37</v>
      </c>
      <c r="D6" s="46" t="s">
        <v>38</v>
      </c>
      <c r="E6" s="46" t="s">
        <v>3</v>
      </c>
      <c r="F6" s="46" t="s">
        <v>38</v>
      </c>
      <c r="G6" s="46" t="s">
        <v>4</v>
      </c>
      <c r="H6" s="46" t="s">
        <v>38</v>
      </c>
      <c r="I6" s="46" t="s">
        <v>5</v>
      </c>
      <c r="J6" s="46" t="s">
        <v>38</v>
      </c>
      <c r="K6" s="46" t="s">
        <v>47</v>
      </c>
      <c r="L6" s="46" t="s">
        <v>38</v>
      </c>
      <c r="M6" s="46" t="s">
        <v>39</v>
      </c>
      <c r="N6" s="47" t="s">
        <v>38</v>
      </c>
    </row>
    <row r="7" spans="1:16" hidden="1" x14ac:dyDescent="0.4">
      <c r="B7" s="30">
        <v>2008</v>
      </c>
      <c r="C7" s="18">
        <v>200755.654000001</v>
      </c>
      <c r="D7" s="19" t="s">
        <v>46</v>
      </c>
      <c r="E7" s="18">
        <v>666563.81599999999</v>
      </c>
      <c r="F7" s="19" t="s">
        <v>46</v>
      </c>
      <c r="G7" s="18">
        <v>359422.20668690698</v>
      </c>
      <c r="H7" s="19" t="s">
        <v>46</v>
      </c>
      <c r="I7" s="18">
        <v>769.14300000000003</v>
      </c>
      <c r="J7" s="19" t="s">
        <v>46</v>
      </c>
      <c r="K7" s="18">
        <v>44421.94</v>
      </c>
      <c r="L7" s="19" t="s">
        <v>46</v>
      </c>
      <c r="M7" s="18">
        <v>1271932.759686908</v>
      </c>
      <c r="N7" s="19" t="s">
        <v>46</v>
      </c>
    </row>
    <row r="8" spans="1:16" hidden="1" x14ac:dyDescent="0.4">
      <c r="B8" s="30">
        <v>2009</v>
      </c>
      <c r="C8" s="18">
        <v>213792.22799999701</v>
      </c>
      <c r="D8" s="19">
        <v>6.4937518521874074</v>
      </c>
      <c r="E8" s="18">
        <v>689585.09299999604</v>
      </c>
      <c r="F8" s="19">
        <v>3.4537243767813592</v>
      </c>
      <c r="G8" s="18">
        <v>359406.39070602402</v>
      </c>
      <c r="H8" s="19">
        <v>-4.4003905681718981E-3</v>
      </c>
      <c r="I8" s="18">
        <v>1727.3309999999999</v>
      </c>
      <c r="J8" s="19">
        <v>124.5786544244698</v>
      </c>
      <c r="K8" s="18">
        <v>42522.33</v>
      </c>
      <c r="L8" s="19">
        <v>-4.2762877983266838</v>
      </c>
      <c r="M8" s="18">
        <v>1307033.3727060172</v>
      </c>
      <c r="N8" s="19">
        <v>2.7596280347201225</v>
      </c>
    </row>
    <row r="9" spans="1:16" x14ac:dyDescent="0.4">
      <c r="B9" s="30">
        <v>2010</v>
      </c>
      <c r="C9" s="18">
        <v>212266.836000004</v>
      </c>
      <c r="D9" s="19">
        <v>-0.71349272808599429</v>
      </c>
      <c r="E9" s="18">
        <v>726485.47699999495</v>
      </c>
      <c r="F9" s="19">
        <v>5.3510994327713997</v>
      </c>
      <c r="G9" s="18">
        <v>430587.62874572101</v>
      </c>
      <c r="H9" s="19">
        <v>19.805223245993865</v>
      </c>
      <c r="I9" s="18">
        <v>553.375</v>
      </c>
      <c r="J9" s="19">
        <v>-67.963580807615912</v>
      </c>
      <c r="K9" s="18">
        <v>42159.54</v>
      </c>
      <c r="L9" s="19">
        <v>-0.85317526109223285</v>
      </c>
      <c r="M9" s="18">
        <v>1412052.8567457199</v>
      </c>
      <c r="N9" s="19">
        <v>8.0349504636041189</v>
      </c>
    </row>
    <row r="10" spans="1:16" x14ac:dyDescent="0.4">
      <c r="B10" s="30">
        <v>2011</v>
      </c>
      <c r="C10" s="18">
        <v>173783.40299999999</v>
      </c>
      <c r="D10" s="19">
        <v>-18.129743545997588</v>
      </c>
      <c r="E10" s="18">
        <v>711385.933002776</v>
      </c>
      <c r="F10" s="19">
        <v>-2.0784371436538782</v>
      </c>
      <c r="G10" s="18">
        <v>413903.61985269201</v>
      </c>
      <c r="H10" s="19">
        <v>-3.8747069769813507</v>
      </c>
      <c r="I10" s="18">
        <v>685.66499999999996</v>
      </c>
      <c r="J10" s="19">
        <v>23.906031172351472</v>
      </c>
      <c r="K10" s="18">
        <v>79444.990000000005</v>
      </c>
      <c r="L10" s="19">
        <v>88.438939324290544</v>
      </c>
      <c r="M10" s="18">
        <v>1379203.6108554679</v>
      </c>
      <c r="N10" s="19">
        <v>-2.3263467605566763</v>
      </c>
    </row>
    <row r="11" spans="1:16" x14ac:dyDescent="0.4">
      <c r="B11" s="30">
        <v>2012</v>
      </c>
      <c r="C11" s="18">
        <v>171243.55399999701</v>
      </c>
      <c r="D11" s="19">
        <v>-1.4615026269240368</v>
      </c>
      <c r="E11" s="18">
        <v>629344.25100000296</v>
      </c>
      <c r="F11" s="19">
        <v>-11.532654526421862</v>
      </c>
      <c r="G11" s="18">
        <v>349303.15925999801</v>
      </c>
      <c r="H11" s="19">
        <v>-15.607609475772467</v>
      </c>
      <c r="I11" s="18">
        <v>1665.3789999999999</v>
      </c>
      <c r="J11" s="19">
        <v>142.88522820911086</v>
      </c>
      <c r="K11" s="18">
        <v>64567.767000000007</v>
      </c>
      <c r="L11" s="19">
        <v>-18.726445808602904</v>
      </c>
      <c r="M11" s="18">
        <v>1216124.1102599979</v>
      </c>
      <c r="N11" s="19">
        <v>-11.824178773308018</v>
      </c>
    </row>
    <row r="12" spans="1:16" x14ac:dyDescent="0.4">
      <c r="B12" s="30">
        <v>2013</v>
      </c>
      <c r="C12" s="18">
        <v>173428.06299999999</v>
      </c>
      <c r="D12" s="19">
        <v>1.2756737109082814</v>
      </c>
      <c r="E12" s="18">
        <v>628197.14999999804</v>
      </c>
      <c r="F12" s="19">
        <v>-0.18226924265729222</v>
      </c>
      <c r="G12" s="18">
        <v>373327.36657346302</v>
      </c>
      <c r="H12" s="19">
        <v>6.8777526559910083</v>
      </c>
      <c r="I12" s="18">
        <v>1751.1579999999999</v>
      </c>
      <c r="J12" s="19">
        <v>5.1507194458438592</v>
      </c>
      <c r="K12" s="18">
        <v>81067.260000000009</v>
      </c>
      <c r="L12" s="19">
        <v>25.553761213393056</v>
      </c>
      <c r="M12" s="18">
        <v>1257770.9975734612</v>
      </c>
      <c r="N12" s="19">
        <v>3.4245589707582949</v>
      </c>
    </row>
    <row r="13" spans="1:16" x14ac:dyDescent="0.4">
      <c r="B13" s="30">
        <v>2014</v>
      </c>
      <c r="C13" s="18">
        <v>170679.097999997</v>
      </c>
      <c r="D13" s="19">
        <v>-1.585075075192989</v>
      </c>
      <c r="E13" s="18">
        <v>633427.31399999897</v>
      </c>
      <c r="F13" s="19">
        <v>0.83256729197210411</v>
      </c>
      <c r="G13" s="18">
        <v>385879.63236161601</v>
      </c>
      <c r="H13" s="19">
        <v>3.3622677874816245</v>
      </c>
      <c r="I13" s="18">
        <v>1769.2940000000001</v>
      </c>
      <c r="J13" s="19">
        <v>1.0356575477484153</v>
      </c>
      <c r="K13" s="18">
        <v>78291.713999999993</v>
      </c>
      <c r="L13" s="19">
        <v>-3.4237570136205617</v>
      </c>
      <c r="M13" s="18">
        <v>1270047.0523616117</v>
      </c>
      <c r="N13" s="19">
        <v>0.97601668442300038</v>
      </c>
    </row>
    <row r="14" spans="1:16" x14ac:dyDescent="0.4">
      <c r="B14" s="30">
        <v>2015</v>
      </c>
      <c r="C14" s="18">
        <v>176063.235000001</v>
      </c>
      <c r="D14" s="19">
        <v>3.1545379973850687</v>
      </c>
      <c r="E14" s="18">
        <v>652813.88300000003</v>
      </c>
      <c r="F14" s="19">
        <v>3.0605830489970152</v>
      </c>
      <c r="G14" s="18">
        <v>388150.57267146301</v>
      </c>
      <c r="H14" s="19">
        <v>0.58851002214049486</v>
      </c>
      <c r="I14" s="18">
        <v>1397.3050000000001</v>
      </c>
      <c r="J14" s="19">
        <v>-21.024713812402009</v>
      </c>
      <c r="K14" s="18">
        <v>105010.67000000001</v>
      </c>
      <c r="L14" s="19">
        <v>34.127437802677335</v>
      </c>
      <c r="M14" s="18">
        <v>1323435.6656714638</v>
      </c>
      <c r="N14" s="19">
        <v>4.2036720773909648</v>
      </c>
    </row>
    <row r="15" spans="1:16" x14ac:dyDescent="0.4">
      <c r="B15" s="30">
        <v>2016</v>
      </c>
      <c r="C15" s="18">
        <v>148606.291999999</v>
      </c>
      <c r="D15" s="19">
        <v>-15.594932695631686</v>
      </c>
      <c r="E15" s="18">
        <v>581455.63599999703</v>
      </c>
      <c r="F15" s="19">
        <v>-10.930871548269906</v>
      </c>
      <c r="G15" s="18">
        <v>355798.75399314001</v>
      </c>
      <c r="H15" s="19">
        <v>-8.3348630547316276</v>
      </c>
      <c r="I15" s="18">
        <v>2599.6289999999999</v>
      </c>
      <c r="J15" s="19">
        <v>86.045924118213264</v>
      </c>
      <c r="K15" s="18">
        <v>94301.920000000013</v>
      </c>
      <c r="L15" s="19">
        <v>-10.197773235805466</v>
      </c>
      <c r="M15" s="18">
        <v>1182762.2309931358</v>
      </c>
      <c r="N15" s="19">
        <v>-10.629412394364884</v>
      </c>
    </row>
    <row r="16" spans="1:16" x14ac:dyDescent="0.4">
      <c r="B16" s="30">
        <v>2017</v>
      </c>
      <c r="C16" s="18">
        <v>139672.701</v>
      </c>
      <c r="D16" s="19">
        <v>-6.0115832780479144</v>
      </c>
      <c r="E16" s="18">
        <v>619527.97900000005</v>
      </c>
      <c r="F16" s="19">
        <v>6.5477640326807691</v>
      </c>
      <c r="G16" s="18">
        <v>346423.569215603</v>
      </c>
      <c r="H16" s="19">
        <v>-2.6349684118673924</v>
      </c>
      <c r="I16" s="18">
        <v>2109.9349999999999</v>
      </c>
      <c r="J16" s="19">
        <v>-18.837072520732765</v>
      </c>
      <c r="K16" s="18">
        <v>74962.8</v>
      </c>
      <c r="L16" s="19">
        <v>-20.507663046521223</v>
      </c>
      <c r="M16" s="18">
        <v>1182696.9842156032</v>
      </c>
      <c r="N16" s="19">
        <v>-5.5164745561613118E-3</v>
      </c>
    </row>
    <row r="17" spans="2:14" x14ac:dyDescent="0.4">
      <c r="B17" s="30">
        <v>2018</v>
      </c>
      <c r="C17" s="51">
        <v>156599.23000000199</v>
      </c>
      <c r="D17" s="19">
        <v>12.118709582341355</v>
      </c>
      <c r="E17" s="51">
        <v>647479.855999997</v>
      </c>
      <c r="F17" s="19">
        <v>4.5118022022370923</v>
      </c>
      <c r="G17" s="51">
        <v>377544.71077947097</v>
      </c>
      <c r="H17" s="19">
        <v>8.9835520239961415</v>
      </c>
      <c r="I17" s="51">
        <v>2406.4520000000002</v>
      </c>
      <c r="J17" s="19">
        <v>14.053371312386414</v>
      </c>
      <c r="K17" s="51">
        <v>71104.305000000997</v>
      </c>
      <c r="L17" s="19">
        <v>-5.1472130176554307</v>
      </c>
      <c r="M17" s="18">
        <v>1255134.5537794712</v>
      </c>
      <c r="N17" s="19">
        <v>6.1247784115988555</v>
      </c>
    </row>
    <row r="18" spans="2:14" x14ac:dyDescent="0.4">
      <c r="B18" s="30">
        <v>2019</v>
      </c>
      <c r="C18" s="33">
        <v>170075.99</v>
      </c>
      <c r="D18" s="67">
        <v>8.6058916126202085</v>
      </c>
      <c r="E18" s="33">
        <v>681776.12</v>
      </c>
      <c r="F18" s="67">
        <v>5.2968850972258128</v>
      </c>
      <c r="G18" s="33">
        <v>397308.31</v>
      </c>
      <c r="H18" s="67">
        <v>5.2347705202187855</v>
      </c>
      <c r="I18" s="33">
        <v>2660.14</v>
      </c>
      <c r="J18" s="67">
        <v>10.541992942306749</v>
      </c>
      <c r="K18" s="33">
        <v>83639.86</v>
      </c>
      <c r="L18" s="67">
        <v>17.629811584543056</v>
      </c>
      <c r="M18" s="33">
        <v>1335460.42</v>
      </c>
      <c r="N18" s="67">
        <v>6.3997812807121619</v>
      </c>
    </row>
    <row r="20" spans="2:14" x14ac:dyDescent="0.4">
      <c r="B20" s="247" t="s">
        <v>480</v>
      </c>
      <c r="C20" s="247"/>
      <c r="D20" s="247"/>
      <c r="E20" s="247"/>
      <c r="F20" s="247"/>
      <c r="G20" s="247"/>
      <c r="H20" s="247"/>
      <c r="I20" s="247"/>
    </row>
    <row r="21" spans="2:14" x14ac:dyDescent="0.4">
      <c r="B21" s="247" t="s">
        <v>478</v>
      </c>
      <c r="C21" s="247"/>
      <c r="D21" s="247"/>
      <c r="E21" s="247"/>
      <c r="F21" s="247"/>
      <c r="G21" s="247"/>
      <c r="H21" s="247"/>
      <c r="I21" s="247"/>
    </row>
    <row r="22" spans="2:14" x14ac:dyDescent="0.4">
      <c r="B22" s="247"/>
      <c r="C22" s="247"/>
      <c r="D22" s="247"/>
      <c r="E22" s="247"/>
      <c r="F22" s="247"/>
      <c r="G22" s="247"/>
      <c r="H22" s="247"/>
      <c r="I22" s="247"/>
    </row>
    <row r="23" spans="2:14" x14ac:dyDescent="0.4">
      <c r="B23" s="247"/>
      <c r="C23" s="247"/>
      <c r="D23" s="247"/>
      <c r="E23" s="247"/>
      <c r="F23" s="247"/>
      <c r="G23" s="247"/>
      <c r="H23" s="247"/>
      <c r="I23" s="247"/>
    </row>
    <row r="25" spans="2:14" x14ac:dyDescent="0.4">
      <c r="B25" s="58"/>
      <c r="C25" s="58"/>
      <c r="D25" s="58"/>
      <c r="E25" s="58"/>
      <c r="F25" s="58"/>
      <c r="G25" s="58"/>
      <c r="H25" s="58"/>
      <c r="I25" s="58"/>
      <c r="J25" s="58"/>
    </row>
    <row r="26" spans="2:14" x14ac:dyDescent="0.4">
      <c r="B26" s="59"/>
      <c r="C26" s="60"/>
      <c r="D26" s="61"/>
      <c r="E26" s="60"/>
      <c r="F26" s="61"/>
      <c r="G26" s="60"/>
      <c r="H26" s="61"/>
      <c r="I26" s="60"/>
      <c r="J26" s="61"/>
    </row>
    <row r="27" spans="2:14" x14ac:dyDescent="0.4">
      <c r="B27" s="59"/>
      <c r="C27" s="60"/>
      <c r="D27" s="61"/>
      <c r="E27" s="60"/>
      <c r="F27" s="61"/>
      <c r="G27" s="60"/>
      <c r="H27" s="61"/>
      <c r="I27" s="60"/>
      <c r="J27" s="61"/>
    </row>
    <row r="28" spans="2:14" x14ac:dyDescent="0.4">
      <c r="B28" s="59"/>
      <c r="C28" s="60"/>
      <c r="D28" s="61"/>
      <c r="E28" s="60"/>
      <c r="F28" s="61"/>
      <c r="G28" s="60"/>
      <c r="H28" s="61"/>
      <c r="I28" s="60"/>
      <c r="J28" s="61"/>
    </row>
    <row r="29" spans="2:14" x14ac:dyDescent="0.4">
      <c r="B29" s="59"/>
      <c r="C29" s="60"/>
      <c r="D29" s="61"/>
      <c r="E29" s="60"/>
      <c r="F29" s="61"/>
      <c r="G29" s="60"/>
      <c r="H29" s="61"/>
      <c r="I29" s="60"/>
      <c r="J29" s="61"/>
    </row>
    <row r="30" spans="2:14" x14ac:dyDescent="0.4">
      <c r="B30" s="59"/>
      <c r="C30" s="60"/>
      <c r="D30" s="61"/>
      <c r="E30" s="60"/>
      <c r="F30" s="61"/>
      <c r="G30" s="60"/>
      <c r="H30" s="61"/>
      <c r="I30" s="60"/>
      <c r="J30" s="61"/>
    </row>
    <row r="31" spans="2:14" x14ac:dyDescent="0.4">
      <c r="B31" s="59"/>
      <c r="C31" s="60"/>
      <c r="D31" s="61"/>
      <c r="E31" s="60"/>
      <c r="F31" s="61"/>
      <c r="G31" s="60"/>
      <c r="H31" s="61"/>
      <c r="I31" s="60"/>
      <c r="J31" s="61"/>
    </row>
    <row r="32" spans="2:14" x14ac:dyDescent="0.4">
      <c r="B32" s="59"/>
      <c r="C32" s="60"/>
      <c r="D32" s="61"/>
      <c r="E32" s="60"/>
      <c r="F32" s="61"/>
      <c r="G32" s="60"/>
      <c r="H32" s="61"/>
      <c r="I32" s="60"/>
      <c r="J32" s="61"/>
    </row>
    <row r="33" spans="2:10" x14ac:dyDescent="0.4">
      <c r="B33" s="59"/>
      <c r="C33" s="60"/>
      <c r="D33" s="61"/>
      <c r="E33" s="60"/>
      <c r="F33" s="61"/>
      <c r="G33" s="60"/>
      <c r="H33" s="61"/>
      <c r="I33" s="60"/>
      <c r="J33" s="61"/>
    </row>
    <row r="34" spans="2:10" x14ac:dyDescent="0.4">
      <c r="B34" s="59"/>
      <c r="C34" s="60"/>
      <c r="D34" s="61"/>
      <c r="E34" s="60"/>
      <c r="F34" s="61"/>
      <c r="G34" s="60"/>
      <c r="H34" s="61"/>
      <c r="I34" s="60"/>
      <c r="J34" s="61"/>
    </row>
    <row r="35" spans="2:10" x14ac:dyDescent="0.4">
      <c r="B35" s="59"/>
      <c r="C35" s="60"/>
      <c r="D35" s="61"/>
      <c r="E35" s="60"/>
      <c r="F35" s="61"/>
      <c r="G35" s="60"/>
      <c r="H35" s="61"/>
      <c r="I35" s="60"/>
      <c r="J35" s="61"/>
    </row>
    <row r="36" spans="2:10" x14ac:dyDescent="0.4">
      <c r="B36" s="59"/>
      <c r="C36" s="60"/>
      <c r="D36" s="61"/>
      <c r="E36" s="60"/>
      <c r="F36" s="61"/>
      <c r="G36" s="60"/>
      <c r="H36" s="61"/>
      <c r="I36" s="60"/>
      <c r="J36" s="61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CAD2-868E-4180-BEEF-02A945FAC1CA}">
  <dimension ref="A2:C27"/>
  <sheetViews>
    <sheetView showGridLines="0" zoomScaleNormal="100" workbookViewId="0">
      <selection activeCell="M14" sqref="M14"/>
    </sheetView>
  </sheetViews>
  <sheetFormatPr baseColWidth="10" defaultRowHeight="19.5" x14ac:dyDescent="0.4"/>
  <cols>
    <col min="1" max="1" width="7.7109375" style="11" customWidth="1"/>
    <col min="2" max="2" width="32.5703125" style="11" customWidth="1"/>
    <col min="3" max="16384" width="11.42578125" style="11"/>
  </cols>
  <sheetData>
    <row r="2" spans="1:3" x14ac:dyDescent="0.4">
      <c r="A2" s="10" t="s">
        <v>388</v>
      </c>
    </row>
    <row r="3" spans="1:3" x14ac:dyDescent="0.4">
      <c r="B3" s="45" t="s">
        <v>623</v>
      </c>
    </row>
    <row r="4" spans="1:3" x14ac:dyDescent="0.4">
      <c r="B4" s="13"/>
    </row>
    <row r="5" spans="1:3" x14ac:dyDescent="0.4">
      <c r="A5" s="15"/>
      <c r="B5" s="237" t="s">
        <v>416</v>
      </c>
      <c r="C5" s="264">
        <v>2018</v>
      </c>
    </row>
    <row r="6" spans="1:3" x14ac:dyDescent="0.4">
      <c r="A6" s="15"/>
      <c r="B6" s="17" t="s">
        <v>393</v>
      </c>
      <c r="C6" s="19">
        <v>19.763749999999995</v>
      </c>
    </row>
    <row r="7" spans="1:3" x14ac:dyDescent="0.4">
      <c r="A7" s="15"/>
      <c r="B7" s="17" t="s">
        <v>264</v>
      </c>
      <c r="C7" s="19">
        <v>18.175892857142859</v>
      </c>
    </row>
    <row r="8" spans="1:3" x14ac:dyDescent="0.4">
      <c r="A8" s="15"/>
      <c r="B8" s="17" t="s">
        <v>394</v>
      </c>
      <c r="C8" s="19">
        <v>16.221458333333327</v>
      </c>
    </row>
    <row r="9" spans="1:3" x14ac:dyDescent="0.4">
      <c r="A9" s="15"/>
      <c r="B9" s="17" t="s">
        <v>395</v>
      </c>
      <c r="C9" s="19">
        <v>20.013459715639812</v>
      </c>
    </row>
    <row r="10" spans="1:3" x14ac:dyDescent="0.4">
      <c r="A10" s="15"/>
      <c r="B10" s="17" t="s">
        <v>396</v>
      </c>
      <c r="C10" s="19">
        <v>13.121061224489797</v>
      </c>
    </row>
    <row r="11" spans="1:3" x14ac:dyDescent="0.4">
      <c r="A11" s="15"/>
      <c r="B11" s="17" t="s">
        <v>397</v>
      </c>
      <c r="C11" s="19">
        <v>14.6640425531915</v>
      </c>
    </row>
    <row r="12" spans="1:3" x14ac:dyDescent="0.4">
      <c r="A12" s="15"/>
      <c r="B12" s="17" t="s">
        <v>398</v>
      </c>
      <c r="C12" s="19">
        <v>14.839845201238386</v>
      </c>
    </row>
    <row r="13" spans="1:3" x14ac:dyDescent="0.4">
      <c r="A13" s="15"/>
      <c r="B13" s="17" t="s">
        <v>399</v>
      </c>
      <c r="C13" s="19">
        <v>16.207894736842107</v>
      </c>
    </row>
    <row r="14" spans="1:3" x14ac:dyDescent="0.4">
      <c r="A14" s="15"/>
      <c r="B14" s="17" t="s">
        <v>400</v>
      </c>
      <c r="C14" s="19">
        <v>17.95514285714286</v>
      </c>
    </row>
    <row r="15" spans="1:3" x14ac:dyDescent="0.4">
      <c r="A15" s="15"/>
      <c r="B15" s="17" t="s">
        <v>2</v>
      </c>
      <c r="C15" s="67">
        <v>15.82</v>
      </c>
    </row>
    <row r="16" spans="1:3" x14ac:dyDescent="0.4">
      <c r="A16" s="15"/>
    </row>
    <row r="17" spans="1:2" x14ac:dyDescent="0.4">
      <c r="A17" s="15"/>
      <c r="B17" s="244" t="s">
        <v>555</v>
      </c>
    </row>
    <row r="18" spans="1:2" x14ac:dyDescent="0.4">
      <c r="A18" s="15"/>
      <c r="B18" s="244" t="s">
        <v>476</v>
      </c>
    </row>
    <row r="19" spans="1:2" x14ac:dyDescent="0.4">
      <c r="A19" s="15"/>
    </row>
    <row r="20" spans="1:2" x14ac:dyDescent="0.4">
      <c r="A20" s="15"/>
    </row>
    <row r="21" spans="1:2" x14ac:dyDescent="0.4">
      <c r="A21" s="15"/>
    </row>
    <row r="22" spans="1:2" x14ac:dyDescent="0.4">
      <c r="A22" s="15"/>
    </row>
    <row r="23" spans="1:2" x14ac:dyDescent="0.4">
      <c r="A23" s="15"/>
    </row>
    <row r="24" spans="1:2" x14ac:dyDescent="0.4">
      <c r="A24" s="15"/>
    </row>
    <row r="25" spans="1:2" x14ac:dyDescent="0.4">
      <c r="A25" s="15"/>
    </row>
    <row r="26" spans="1:2" x14ac:dyDescent="0.4">
      <c r="A26" s="15"/>
    </row>
    <row r="27" spans="1:2" x14ac:dyDescent="0.4">
      <c r="A27" s="2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4030-9F68-4DFC-912E-DB3EAFD6AF0C}">
  <dimension ref="A2:G19"/>
  <sheetViews>
    <sheetView showGridLines="0" zoomScaleNormal="100" workbookViewId="0">
      <selection activeCell="H25" sqref="H25"/>
    </sheetView>
  </sheetViews>
  <sheetFormatPr baseColWidth="10" defaultRowHeight="19.5" x14ac:dyDescent="0.4"/>
  <cols>
    <col min="1" max="1" width="7.7109375" style="11" customWidth="1"/>
    <col min="2" max="2" width="12.28515625" style="11" customWidth="1"/>
    <col min="3" max="16384" width="11.42578125" style="11"/>
  </cols>
  <sheetData>
    <row r="2" spans="1:7" x14ac:dyDescent="0.4">
      <c r="A2" s="10" t="s">
        <v>389</v>
      </c>
    </row>
    <row r="3" spans="1:7" x14ac:dyDescent="0.4">
      <c r="B3" s="45" t="s">
        <v>560</v>
      </c>
    </row>
    <row r="5" spans="1:7" ht="39" x14ac:dyDescent="0.4">
      <c r="A5" s="15"/>
      <c r="B5" s="237" t="s">
        <v>349</v>
      </c>
      <c r="C5" s="236" t="s">
        <v>429</v>
      </c>
      <c r="D5" s="236" t="s">
        <v>430</v>
      </c>
      <c r="E5" s="236" t="s">
        <v>431</v>
      </c>
      <c r="F5" s="236" t="s">
        <v>432</v>
      </c>
      <c r="G5" s="236" t="s">
        <v>2</v>
      </c>
    </row>
    <row r="6" spans="1:7" x14ac:dyDescent="0.4">
      <c r="A6" s="15"/>
      <c r="B6" s="30">
        <v>2010</v>
      </c>
      <c r="C6" s="72">
        <v>16305</v>
      </c>
      <c r="D6" s="72">
        <v>9463</v>
      </c>
      <c r="E6" s="72">
        <v>691</v>
      </c>
      <c r="F6" s="72">
        <v>843</v>
      </c>
      <c r="G6" s="72">
        <v>27302</v>
      </c>
    </row>
    <row r="7" spans="1:7" x14ac:dyDescent="0.4">
      <c r="A7" s="15"/>
      <c r="B7" s="30">
        <v>2011</v>
      </c>
      <c r="C7" s="72">
        <v>18848</v>
      </c>
      <c r="D7" s="72">
        <v>8696</v>
      </c>
      <c r="E7" s="72">
        <v>69</v>
      </c>
      <c r="F7" s="72">
        <v>3046</v>
      </c>
      <c r="G7" s="72">
        <v>30659</v>
      </c>
    </row>
    <row r="8" spans="1:7" x14ac:dyDescent="0.4">
      <c r="A8" s="15"/>
      <c r="B8" s="30">
        <v>2012</v>
      </c>
      <c r="C8" s="72">
        <v>16444</v>
      </c>
      <c r="D8" s="72">
        <v>8501</v>
      </c>
      <c r="E8" s="72">
        <v>177</v>
      </c>
      <c r="F8" s="72">
        <v>2251</v>
      </c>
      <c r="G8" s="72">
        <v>27373</v>
      </c>
    </row>
    <row r="9" spans="1:7" x14ac:dyDescent="0.4">
      <c r="A9" s="15"/>
      <c r="B9" s="30">
        <v>2013</v>
      </c>
      <c r="C9" s="72">
        <v>16839</v>
      </c>
      <c r="D9" s="72">
        <v>8728</v>
      </c>
      <c r="E9" s="72">
        <v>188</v>
      </c>
      <c r="F9" s="72">
        <v>2282</v>
      </c>
      <c r="G9" s="72">
        <v>28037</v>
      </c>
    </row>
    <row r="10" spans="1:7" x14ac:dyDescent="0.4">
      <c r="A10" s="15"/>
      <c r="B10" s="30">
        <v>2014</v>
      </c>
      <c r="C10" s="72">
        <v>17087</v>
      </c>
      <c r="D10" s="72">
        <v>8921</v>
      </c>
      <c r="E10" s="72">
        <v>199</v>
      </c>
      <c r="F10" s="72">
        <v>2309</v>
      </c>
      <c r="G10" s="72">
        <v>28516</v>
      </c>
    </row>
    <row r="11" spans="1:7" x14ac:dyDescent="0.4">
      <c r="A11" s="20"/>
      <c r="B11" s="30">
        <v>2015</v>
      </c>
      <c r="C11" s="72">
        <v>17763</v>
      </c>
      <c r="D11" s="72">
        <v>9205</v>
      </c>
      <c r="E11" s="72">
        <v>213</v>
      </c>
      <c r="F11" s="72">
        <v>2347</v>
      </c>
      <c r="G11" s="72">
        <v>29528</v>
      </c>
    </row>
    <row r="12" spans="1:7" x14ac:dyDescent="0.4">
      <c r="B12" s="30">
        <v>2016</v>
      </c>
      <c r="C12" s="72">
        <v>18002</v>
      </c>
      <c r="D12" s="72">
        <v>8818</v>
      </c>
      <c r="E12" s="72">
        <v>206</v>
      </c>
      <c r="F12" s="72">
        <v>2140</v>
      </c>
      <c r="G12" s="72">
        <v>29166</v>
      </c>
    </row>
    <row r="13" spans="1:7" x14ac:dyDescent="0.4">
      <c r="B13" s="30">
        <v>2017</v>
      </c>
      <c r="C13" s="72">
        <v>18026</v>
      </c>
      <c r="D13" s="72">
        <v>7956</v>
      </c>
      <c r="E13" s="72">
        <v>169</v>
      </c>
      <c r="F13" s="72">
        <v>1749</v>
      </c>
      <c r="G13" s="72">
        <v>27900</v>
      </c>
    </row>
    <row r="14" spans="1:7" x14ac:dyDescent="0.4">
      <c r="B14" s="30">
        <v>2018</v>
      </c>
      <c r="C14" s="72">
        <v>18603</v>
      </c>
      <c r="D14" s="72">
        <v>8128</v>
      </c>
      <c r="E14" s="72">
        <v>161</v>
      </c>
      <c r="F14" s="72">
        <v>1623</v>
      </c>
      <c r="G14" s="72">
        <v>28515</v>
      </c>
    </row>
    <row r="15" spans="1:7" x14ac:dyDescent="0.4">
      <c r="B15" s="30">
        <v>2019</v>
      </c>
      <c r="C15" s="72">
        <v>18683</v>
      </c>
      <c r="D15" s="72">
        <v>7994</v>
      </c>
      <c r="E15" s="72">
        <v>193</v>
      </c>
      <c r="F15" s="72">
        <v>1615</v>
      </c>
      <c r="G15" s="72">
        <v>28485</v>
      </c>
    </row>
    <row r="16" spans="1:7" x14ac:dyDescent="0.4">
      <c r="B16" s="30">
        <v>2020</v>
      </c>
      <c r="C16" s="243">
        <v>19110</v>
      </c>
      <c r="D16" s="243">
        <v>7716</v>
      </c>
      <c r="E16" s="243">
        <v>187</v>
      </c>
      <c r="F16" s="243">
        <v>1478</v>
      </c>
      <c r="G16" s="243">
        <v>28491</v>
      </c>
    </row>
    <row r="18" spans="2:2" x14ac:dyDescent="0.4">
      <c r="B18" s="244" t="s">
        <v>555</v>
      </c>
    </row>
    <row r="19" spans="2:2" x14ac:dyDescent="0.4">
      <c r="B19" s="244" t="s">
        <v>561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6B7-E7C4-410B-81F4-9E419BEF9C42}">
  <sheetPr codeName="Hoja8"/>
  <dimension ref="A2:I36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3" width="11.42578125" style="11" customWidth="1"/>
    <col min="4" max="7" width="11.85546875" style="11" bestFit="1" customWidth="1"/>
    <col min="8" max="8" width="12.5703125" style="11" bestFit="1" customWidth="1"/>
    <col min="9" max="9" width="11.5703125" style="11" bestFit="1" customWidth="1"/>
    <col min="10" max="16384" width="11.42578125" style="11"/>
  </cols>
  <sheetData>
    <row r="2" spans="1:7" x14ac:dyDescent="0.4">
      <c r="A2" s="10" t="s">
        <v>11</v>
      </c>
    </row>
    <row r="3" spans="1:7" x14ac:dyDescent="0.4">
      <c r="B3" s="45" t="s">
        <v>569</v>
      </c>
    </row>
    <row r="4" spans="1:7" x14ac:dyDescent="0.4">
      <c r="B4" s="13" t="s">
        <v>42</v>
      </c>
    </row>
    <row r="5" spans="1:7" ht="20.25" thickBot="1" x14ac:dyDescent="0.45">
      <c r="B5" s="13"/>
    </row>
    <row r="6" spans="1:7" ht="39.75" thickTop="1" x14ac:dyDescent="0.4">
      <c r="B6" s="28" t="s">
        <v>132</v>
      </c>
      <c r="C6" s="46" t="s">
        <v>37</v>
      </c>
      <c r="D6" s="46" t="s">
        <v>3</v>
      </c>
      <c r="E6" s="46" t="s">
        <v>4</v>
      </c>
      <c r="F6" s="46" t="s">
        <v>5</v>
      </c>
      <c r="G6" s="46" t="s">
        <v>47</v>
      </c>
    </row>
    <row r="7" spans="1:7" x14ac:dyDescent="0.4">
      <c r="B7" s="30">
        <v>2010</v>
      </c>
      <c r="C7" s="18">
        <v>15.032499313744077</v>
      </c>
      <c r="D7" s="18">
        <v>51.448886883334232</v>
      </c>
      <c r="E7" s="18">
        <v>30.493733056004185</v>
      </c>
      <c r="F7" s="18">
        <v>3.9189397008503823E-2</v>
      </c>
      <c r="G7" s="18">
        <v>2.9856913499090085</v>
      </c>
    </row>
    <row r="8" spans="1:7" x14ac:dyDescent="0.4">
      <c r="B8" s="30">
        <v>2011</v>
      </c>
      <c r="C8" s="18">
        <v>12.600271753364153</v>
      </c>
      <c r="D8" s="18">
        <v>51.579471472056994</v>
      </c>
      <c r="E8" s="18">
        <v>30.010334702935072</v>
      </c>
      <c r="F8" s="18">
        <v>4.9714559518496904E-2</v>
      </c>
      <c r="G8" s="18">
        <v>5.7602075121252971</v>
      </c>
    </row>
    <row r="9" spans="1:7" x14ac:dyDescent="0.4">
      <c r="B9" s="30">
        <v>2012</v>
      </c>
      <c r="C9" s="18">
        <v>14.081091934225896</v>
      </c>
      <c r="D9" s="18">
        <v>51.75000196858641</v>
      </c>
      <c r="E9" s="18">
        <v>28.722657195351527</v>
      </c>
      <c r="F9" s="18">
        <v>0.13694153301869452</v>
      </c>
      <c r="G9" s="18">
        <v>5.3093073688174739</v>
      </c>
    </row>
    <row r="10" spans="1:7" x14ac:dyDescent="0.4">
      <c r="B10" s="30">
        <v>2013</v>
      </c>
      <c r="C10" s="18">
        <v>13.788524567237111</v>
      </c>
      <c r="D10" s="18">
        <v>49.945272327946775</v>
      </c>
      <c r="E10" s="18">
        <v>29.681664412178382</v>
      </c>
      <c r="F10" s="18">
        <v>0.13922709327678881</v>
      </c>
      <c r="G10" s="18">
        <v>6.4453115993609327</v>
      </c>
    </row>
    <row r="11" spans="1:7" x14ac:dyDescent="0.4">
      <c r="B11" s="30">
        <v>2014</v>
      </c>
      <c r="C11" s="18">
        <v>13.438801159581033</v>
      </c>
      <c r="D11" s="18">
        <v>49.874318657892339</v>
      </c>
      <c r="E11" s="18">
        <v>30.383097354077176</v>
      </c>
      <c r="F11" s="18">
        <v>0.13930932690328715</v>
      </c>
      <c r="G11" s="18">
        <v>6.1644735015461878</v>
      </c>
    </row>
    <row r="12" spans="1:7" x14ac:dyDescent="0.4">
      <c r="B12" s="30">
        <v>2015</v>
      </c>
      <c r="C12" s="18">
        <v>13.303497825160457</v>
      </c>
      <c r="D12" s="18">
        <v>49.327209469512496</v>
      </c>
      <c r="E12" s="18">
        <v>29.329009542336109</v>
      </c>
      <c r="F12" s="18">
        <v>0.10558163394297354</v>
      </c>
      <c r="G12" s="18">
        <v>7.9347015290479845</v>
      </c>
    </row>
    <row r="13" spans="1:7" x14ac:dyDescent="0.4">
      <c r="B13" s="30">
        <v>2016</v>
      </c>
      <c r="C13" s="18">
        <v>12.564342021237692</v>
      </c>
      <c r="D13" s="18">
        <v>49.160822079325555</v>
      </c>
      <c r="E13" s="18">
        <v>30.082018572269149</v>
      </c>
      <c r="F13" s="18">
        <v>0.21979303463360989</v>
      </c>
      <c r="G13" s="18">
        <v>7.9730242925340162</v>
      </c>
    </row>
    <row r="14" spans="1:7" x14ac:dyDescent="0.4">
      <c r="B14" s="30">
        <v>2017</v>
      </c>
      <c r="C14" s="18">
        <v>11.809677615153024</v>
      </c>
      <c r="D14" s="18">
        <v>52.382646380965269</v>
      </c>
      <c r="E14" s="18">
        <v>29.290982714846486</v>
      </c>
      <c r="F14" s="18">
        <v>0.1784003027114647</v>
      </c>
      <c r="G14" s="18">
        <v>6.3382929863237427</v>
      </c>
    </row>
    <row r="15" spans="1:7" x14ac:dyDescent="0.4">
      <c r="B15" s="30">
        <v>2018</v>
      </c>
      <c r="C15" s="18">
        <v>12.476688617045012</v>
      </c>
      <c r="D15" s="18">
        <v>51.586489595900332</v>
      </c>
      <c r="E15" s="18">
        <v>30.080018882645316</v>
      </c>
      <c r="F15" s="18">
        <v>0.19172860732370667</v>
      </c>
      <c r="G15" s="18">
        <v>5.6650742970856109</v>
      </c>
    </row>
    <row r="16" spans="1:7" x14ac:dyDescent="0.4">
      <c r="B16" s="30">
        <v>2019</v>
      </c>
      <c r="C16" s="33">
        <v>12.735382303580364</v>
      </c>
      <c r="D16" s="33">
        <v>51.051765352955947</v>
      </c>
      <c r="E16" s="33">
        <v>29.750661573332142</v>
      </c>
      <c r="F16" s="33">
        <v>0.19919272485814293</v>
      </c>
      <c r="G16" s="33">
        <v>6.2629980452734042</v>
      </c>
    </row>
    <row r="17" spans="2:9" x14ac:dyDescent="0.4">
      <c r="B17" s="54"/>
      <c r="C17" s="56"/>
      <c r="D17" s="56"/>
      <c r="E17" s="56"/>
      <c r="F17" s="56"/>
      <c r="G17" s="56"/>
    </row>
    <row r="18" spans="2:9" x14ac:dyDescent="0.4">
      <c r="B18" s="244" t="s">
        <v>481</v>
      </c>
      <c r="C18" s="56"/>
      <c r="D18" s="56"/>
      <c r="E18" s="56"/>
      <c r="F18" s="56"/>
      <c r="G18" s="56"/>
    </row>
    <row r="19" spans="2:9" x14ac:dyDescent="0.4">
      <c r="B19" s="244" t="s">
        <v>482</v>
      </c>
    </row>
    <row r="20" spans="2:9" x14ac:dyDescent="0.4">
      <c r="B20" s="57"/>
    </row>
    <row r="25" spans="2:9" x14ac:dyDescent="0.4">
      <c r="B25" s="58"/>
      <c r="C25" s="58"/>
      <c r="D25" s="58"/>
      <c r="E25" s="58"/>
      <c r="F25" s="58"/>
      <c r="G25" s="58"/>
      <c r="H25" s="58"/>
      <c r="I25" s="58"/>
    </row>
    <row r="26" spans="2:9" x14ac:dyDescent="0.4">
      <c r="B26" s="59"/>
      <c r="C26" s="60"/>
      <c r="D26" s="61"/>
      <c r="E26" s="60"/>
      <c r="F26" s="61"/>
      <c r="G26" s="60"/>
      <c r="H26" s="61"/>
      <c r="I26" s="60"/>
    </row>
    <row r="27" spans="2:9" x14ac:dyDescent="0.4">
      <c r="B27" s="59"/>
      <c r="C27" s="60"/>
      <c r="D27" s="61"/>
      <c r="E27" s="60"/>
      <c r="F27" s="61"/>
      <c r="G27" s="60"/>
      <c r="H27" s="61"/>
      <c r="I27" s="60"/>
    </row>
    <row r="28" spans="2:9" x14ac:dyDescent="0.4">
      <c r="B28" s="59"/>
      <c r="C28" s="60"/>
      <c r="D28" s="61"/>
      <c r="E28" s="60"/>
      <c r="F28" s="61"/>
      <c r="G28" s="60"/>
      <c r="H28" s="61"/>
      <c r="I28" s="60"/>
    </row>
    <row r="29" spans="2:9" x14ac:dyDescent="0.4">
      <c r="B29" s="59"/>
      <c r="C29" s="60"/>
      <c r="D29" s="61"/>
      <c r="E29" s="60"/>
      <c r="F29" s="61"/>
      <c r="G29" s="60"/>
      <c r="H29" s="61"/>
      <c r="I29" s="60"/>
    </row>
    <row r="30" spans="2:9" x14ac:dyDescent="0.4">
      <c r="B30" s="59"/>
      <c r="C30" s="60"/>
      <c r="D30" s="61"/>
      <c r="E30" s="60"/>
      <c r="F30" s="61"/>
      <c r="G30" s="60"/>
      <c r="H30" s="61"/>
      <c r="I30" s="60"/>
    </row>
    <row r="31" spans="2:9" x14ac:dyDescent="0.4">
      <c r="B31" s="59"/>
      <c r="C31" s="60"/>
      <c r="D31" s="61"/>
      <c r="E31" s="60"/>
      <c r="F31" s="61"/>
      <c r="G31" s="60"/>
      <c r="H31" s="61"/>
      <c r="I31" s="60"/>
    </row>
    <row r="32" spans="2:9" x14ac:dyDescent="0.4">
      <c r="B32" s="59"/>
      <c r="C32" s="60"/>
      <c r="D32" s="61"/>
      <c r="E32" s="60"/>
      <c r="F32" s="61"/>
      <c r="G32" s="60"/>
      <c r="H32" s="61"/>
      <c r="I32" s="60"/>
    </row>
    <row r="33" spans="2:9" x14ac:dyDescent="0.4">
      <c r="B33" s="59"/>
      <c r="C33" s="60"/>
      <c r="D33" s="61"/>
      <c r="E33" s="60"/>
      <c r="F33" s="61"/>
      <c r="G33" s="60"/>
      <c r="H33" s="61"/>
      <c r="I33" s="60"/>
    </row>
    <row r="34" spans="2:9" x14ac:dyDescent="0.4">
      <c r="B34" s="59"/>
      <c r="C34" s="60"/>
      <c r="D34" s="61"/>
      <c r="E34" s="60"/>
      <c r="F34" s="61"/>
      <c r="G34" s="60"/>
      <c r="H34" s="61"/>
      <c r="I34" s="60"/>
    </row>
    <row r="35" spans="2:9" x14ac:dyDescent="0.4">
      <c r="B35" s="59"/>
      <c r="C35" s="60"/>
      <c r="D35" s="61"/>
      <c r="E35" s="60"/>
      <c r="F35" s="61"/>
      <c r="G35" s="60"/>
      <c r="H35" s="61"/>
      <c r="I35" s="60"/>
    </row>
    <row r="36" spans="2:9" x14ac:dyDescent="0.4">
      <c r="B36" s="59"/>
      <c r="C36" s="60"/>
      <c r="D36" s="61"/>
      <c r="E36" s="60"/>
      <c r="F36" s="61"/>
      <c r="G36" s="60"/>
      <c r="H36" s="61"/>
      <c r="I36" s="6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4A5-AF3D-4D3E-8A00-4FCB89BF3CED}">
  <sheetPr codeName="Hoja9"/>
  <dimension ref="A2:I33"/>
  <sheetViews>
    <sheetView showGridLines="0" zoomScaleNormal="100" workbookViewId="0"/>
  </sheetViews>
  <sheetFormatPr baseColWidth="10" defaultRowHeight="19.5" x14ac:dyDescent="0.4"/>
  <cols>
    <col min="1" max="1" width="7.7109375" style="11" customWidth="1"/>
    <col min="2" max="3" width="11.42578125" style="11" customWidth="1"/>
    <col min="4" max="7" width="11.85546875" style="11" bestFit="1" customWidth="1"/>
    <col min="8" max="8" width="12.85546875" style="11" bestFit="1" customWidth="1"/>
    <col min="9" max="9" width="11.5703125" style="11" bestFit="1" customWidth="1"/>
    <col min="10" max="16384" width="11.42578125" style="11"/>
  </cols>
  <sheetData>
    <row r="2" spans="1:8" x14ac:dyDescent="0.4">
      <c r="A2" s="10" t="s">
        <v>12</v>
      </c>
    </row>
    <row r="3" spans="1:8" x14ac:dyDescent="0.4">
      <c r="B3" s="45" t="s">
        <v>569</v>
      </c>
    </row>
    <row r="4" spans="1:8" x14ac:dyDescent="0.4">
      <c r="B4" s="13" t="s">
        <v>40</v>
      </c>
    </row>
    <row r="5" spans="1:8" ht="20.25" thickBot="1" x14ac:dyDescent="0.45">
      <c r="B5" s="13"/>
    </row>
    <row r="6" spans="1:8" ht="39.75" thickTop="1" x14ac:dyDescent="0.4">
      <c r="B6" s="28" t="s">
        <v>132</v>
      </c>
      <c r="C6" s="46" t="s">
        <v>37</v>
      </c>
      <c r="D6" s="46" t="s">
        <v>3</v>
      </c>
      <c r="E6" s="46" t="s">
        <v>4</v>
      </c>
      <c r="F6" s="46" t="s">
        <v>5</v>
      </c>
      <c r="G6" s="46" t="s">
        <v>47</v>
      </c>
      <c r="H6" s="46" t="s">
        <v>39</v>
      </c>
    </row>
    <row r="7" spans="1:8" x14ac:dyDescent="0.4">
      <c r="B7" s="30">
        <v>2010</v>
      </c>
      <c r="C7" s="18">
        <v>0.14664150136552581</v>
      </c>
      <c r="D7" s="18">
        <v>0.50188207953279818</v>
      </c>
      <c r="E7" s="18">
        <v>0.29746529198132948</v>
      </c>
      <c r="F7" s="18">
        <v>3.8229118757932739E-4</v>
      </c>
      <c r="G7" s="18">
        <v>2.9125313963222325E-2</v>
      </c>
      <c r="H7" s="18">
        <v>0.97549647803045514</v>
      </c>
    </row>
    <row r="8" spans="1:8" x14ac:dyDescent="0.4">
      <c r="B8" s="30">
        <v>2011</v>
      </c>
      <c r="C8" s="18">
        <v>0.12119709236447743</v>
      </c>
      <c r="D8" s="18">
        <v>0.49612278929149184</v>
      </c>
      <c r="E8" s="18">
        <v>0.28865768755419224</v>
      </c>
      <c r="F8" s="18">
        <v>4.78184929639624E-4</v>
      </c>
      <c r="G8" s="18">
        <v>5.540518613808585E-2</v>
      </c>
      <c r="H8" s="18">
        <v>0.96186094027788693</v>
      </c>
    </row>
    <row r="9" spans="1:8" x14ac:dyDescent="0.4">
      <c r="B9" s="30">
        <v>2012</v>
      </c>
      <c r="C9" s="18">
        <v>0.12408303460863492</v>
      </c>
      <c r="D9" s="18">
        <v>0.45602268029067045</v>
      </c>
      <c r="E9" s="18">
        <v>0.25310497818425681</v>
      </c>
      <c r="F9" s="18">
        <v>1.206733189463572E-3</v>
      </c>
      <c r="G9" s="18">
        <v>4.6785787144218091E-2</v>
      </c>
      <c r="H9" s="18">
        <v>0.88120321341724384</v>
      </c>
    </row>
    <row r="10" spans="1:8" x14ac:dyDescent="0.4">
      <c r="B10" s="30">
        <v>2013</v>
      </c>
      <c r="C10" s="18">
        <v>0.12747564034438638</v>
      </c>
      <c r="D10" s="18">
        <v>0.46174668951222902</v>
      </c>
      <c r="E10" s="18">
        <v>0.27440856046484052</v>
      </c>
      <c r="F10" s="18">
        <v>1.2871618556576682E-3</v>
      </c>
      <c r="G10" s="18">
        <v>5.958724730417396E-2</v>
      </c>
      <c r="H10" s="18">
        <v>0.92450529948128768</v>
      </c>
    </row>
    <row r="11" spans="1:8" x14ac:dyDescent="0.4">
      <c r="B11" s="30">
        <v>2014</v>
      </c>
      <c r="C11" s="18">
        <v>0.1239301388145401</v>
      </c>
      <c r="D11" s="18">
        <v>0.45993174250863761</v>
      </c>
      <c r="E11" s="18">
        <v>0.28018730450684481</v>
      </c>
      <c r="F11" s="18">
        <v>1.2846848477236314E-3</v>
      </c>
      <c r="G11" s="18">
        <v>5.6847634524342529E-2</v>
      </c>
      <c r="H11" s="18">
        <v>0.92218150520208853</v>
      </c>
    </row>
    <row r="12" spans="1:8" x14ac:dyDescent="0.4">
      <c r="B12" s="30">
        <v>2015</v>
      </c>
      <c r="C12" s="18">
        <v>0.12163635558336229</v>
      </c>
      <c r="D12" s="18">
        <v>0.45100785295887025</v>
      </c>
      <c r="E12" s="18">
        <v>0.2681605905818526</v>
      </c>
      <c r="F12" s="18">
        <v>9.6535252143020701E-4</v>
      </c>
      <c r="G12" s="18">
        <v>7.2548452243121869E-2</v>
      </c>
      <c r="H12" s="18">
        <v>0.91431860388863706</v>
      </c>
    </row>
    <row r="13" spans="1:8" x14ac:dyDescent="0.4">
      <c r="B13" s="30">
        <v>2016</v>
      </c>
      <c r="C13" s="18">
        <v>0.1001353926821047</v>
      </c>
      <c r="D13" s="18">
        <v>0.39180230967665242</v>
      </c>
      <c r="E13" s="18">
        <v>0.23974791018207281</v>
      </c>
      <c r="F13" s="18">
        <v>1.7517082704868845E-3</v>
      </c>
      <c r="G13" s="18">
        <v>6.3543472236535503E-2</v>
      </c>
      <c r="H13" s="18">
        <v>0.79698079304785208</v>
      </c>
    </row>
    <row r="14" spans="1:8" x14ac:dyDescent="0.4">
      <c r="B14" s="30">
        <v>2017</v>
      </c>
      <c r="C14" s="18">
        <v>8.9843159917153165E-2</v>
      </c>
      <c r="D14" s="18">
        <v>0.39850558406862707</v>
      </c>
      <c r="E14" s="18">
        <v>0.22283372416567215</v>
      </c>
      <c r="F14" s="18">
        <v>1.3571959750373738E-3</v>
      </c>
      <c r="G14" s="18">
        <v>4.8219120701600601E-2</v>
      </c>
      <c r="H14" s="18">
        <v>0.76075878482809056</v>
      </c>
    </row>
    <row r="15" spans="1:8" x14ac:dyDescent="0.4">
      <c r="B15" s="30">
        <v>2018</v>
      </c>
      <c r="C15" s="18">
        <v>9.7495616660193893E-2</v>
      </c>
      <c r="D15" s="51">
        <v>0.40310829009678045</v>
      </c>
      <c r="E15" s="51">
        <v>0.23505195009093346</v>
      </c>
      <c r="F15" s="51">
        <v>1.498209931831427E-3</v>
      </c>
      <c r="G15" s="51">
        <v>4.4268149103731336E-2</v>
      </c>
      <c r="H15" s="51">
        <v>0.78142221588347083</v>
      </c>
    </row>
    <row r="16" spans="1:8" x14ac:dyDescent="0.4">
      <c r="B16" s="30">
        <v>2019</v>
      </c>
      <c r="C16" s="33">
        <v>0.10253849098910613</v>
      </c>
      <c r="D16" s="33">
        <v>0.41104152642126457</v>
      </c>
      <c r="E16" s="33">
        <v>0.23953642465836586</v>
      </c>
      <c r="F16" s="33">
        <v>1.6037933480190869E-3</v>
      </c>
      <c r="G16" s="33">
        <v>5.0426312561462072E-2</v>
      </c>
      <c r="H16" s="33">
        <v>0.80514654797821761</v>
      </c>
    </row>
    <row r="18" spans="2:9" x14ac:dyDescent="0.4">
      <c r="B18" s="244" t="s">
        <v>483</v>
      </c>
    </row>
    <row r="19" spans="2:9" x14ac:dyDescent="0.4">
      <c r="B19" s="244" t="s">
        <v>482</v>
      </c>
    </row>
    <row r="22" spans="2:9" x14ac:dyDescent="0.4">
      <c r="B22" s="58"/>
      <c r="C22" s="58"/>
      <c r="D22" s="58"/>
      <c r="E22" s="58"/>
      <c r="F22" s="58"/>
      <c r="G22" s="58"/>
      <c r="H22" s="58"/>
      <c r="I22" s="58"/>
    </row>
    <row r="23" spans="2:9" x14ac:dyDescent="0.4">
      <c r="B23" s="59"/>
      <c r="C23" s="60"/>
      <c r="D23" s="61"/>
      <c r="E23" s="60"/>
      <c r="F23" s="61"/>
      <c r="G23" s="60"/>
      <c r="H23" s="61"/>
      <c r="I23" s="60"/>
    </row>
    <row r="24" spans="2:9" x14ac:dyDescent="0.4">
      <c r="B24" s="59"/>
      <c r="C24" s="60"/>
      <c r="D24" s="61"/>
      <c r="E24" s="60"/>
      <c r="F24" s="61"/>
      <c r="G24" s="60"/>
      <c r="H24" s="61"/>
      <c r="I24" s="60"/>
    </row>
    <row r="25" spans="2:9" x14ac:dyDescent="0.4">
      <c r="B25" s="59"/>
      <c r="C25" s="60"/>
      <c r="D25" s="61"/>
      <c r="E25" s="60"/>
      <c r="F25" s="61"/>
      <c r="G25" s="60"/>
      <c r="H25" s="61"/>
      <c r="I25" s="60"/>
    </row>
    <row r="26" spans="2:9" x14ac:dyDescent="0.4">
      <c r="B26" s="59"/>
      <c r="C26" s="60"/>
      <c r="D26" s="61"/>
      <c r="E26" s="60"/>
      <c r="F26" s="61"/>
      <c r="G26" s="60"/>
      <c r="H26" s="61"/>
      <c r="I26" s="60"/>
    </row>
    <row r="27" spans="2:9" x14ac:dyDescent="0.4">
      <c r="B27" s="59"/>
      <c r="C27" s="60"/>
      <c r="D27" s="61"/>
      <c r="E27" s="60"/>
      <c r="F27" s="61"/>
      <c r="G27" s="60"/>
      <c r="H27" s="61"/>
      <c r="I27" s="60"/>
    </row>
    <row r="28" spans="2:9" x14ac:dyDescent="0.4">
      <c r="B28" s="59"/>
      <c r="C28" s="60"/>
      <c r="D28" s="61"/>
      <c r="E28" s="60"/>
      <c r="F28" s="61"/>
      <c r="G28" s="60"/>
      <c r="H28" s="61"/>
      <c r="I28" s="60"/>
    </row>
    <row r="29" spans="2:9" x14ac:dyDescent="0.4">
      <c r="B29" s="59"/>
      <c r="C29" s="60"/>
      <c r="D29" s="61"/>
      <c r="E29" s="60"/>
      <c r="F29" s="61"/>
      <c r="G29" s="60"/>
      <c r="H29" s="61"/>
      <c r="I29" s="60"/>
    </row>
    <row r="30" spans="2:9" x14ac:dyDescent="0.4">
      <c r="B30" s="59"/>
      <c r="C30" s="60"/>
      <c r="D30" s="61"/>
      <c r="E30" s="60"/>
      <c r="F30" s="61"/>
      <c r="G30" s="60"/>
      <c r="H30" s="61"/>
      <c r="I30" s="60"/>
    </row>
    <row r="31" spans="2:9" x14ac:dyDescent="0.4">
      <c r="B31" s="59"/>
      <c r="C31" s="60"/>
      <c r="D31" s="61"/>
      <c r="E31" s="60"/>
      <c r="F31" s="61"/>
      <c r="G31" s="60"/>
      <c r="H31" s="61"/>
      <c r="I31" s="60"/>
    </row>
    <row r="32" spans="2:9" x14ac:dyDescent="0.4">
      <c r="B32" s="59"/>
      <c r="C32" s="60"/>
      <c r="D32" s="61"/>
      <c r="E32" s="60"/>
      <c r="F32" s="61"/>
      <c r="G32" s="60"/>
      <c r="H32" s="61"/>
      <c r="I32" s="60"/>
    </row>
    <row r="33" spans="2:9" x14ac:dyDescent="0.4">
      <c r="B33" s="59"/>
      <c r="C33" s="60"/>
      <c r="D33" s="61"/>
      <c r="E33" s="60"/>
      <c r="F33" s="61"/>
      <c r="G33" s="60"/>
      <c r="H33" s="61"/>
      <c r="I33" s="6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g E A A B Q S w M E F A A C A A g A e H N v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e H N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z b 1 N V y l S c c g E A A H g C A A A T A B w A R m 9 y b X V s Y X M v U 2 V j d G l v b j E u b S C i G A A o o B Q A A A A A A A A A A A A A A A A A A A A A A A A A A A B 1 k V 1 r w j A U h u 8 F / 0 P o b h R C s T r F T X r h 2 s o 6 5 m f r Y O i Q 2 J 6 5 b G k i S S p T 8 b 8 v z o E b n b n J y X P O e f O e R E G i q e A o O u 1 O p 1 w q l 9 Q b k Z A i f 7 R 4 D J + C h d N 0 n H q t 7 j i N Z t u p 3 z T a y E U M d L m E z B p K u g J u i K c 2 t i + S P A O u K z 3 K w P Y E 1 + a g K p Z 3 O 5 8 q k G q e E b k i k m p i v 9 s y p 7 u 5 D + p D i / X 8 4 l 1 2 o j Z W F c 9 8 Y D S j G q R r Y Q s j T 7 A 8 4 8 p t Y x T w R K S U r 9 x W s 1 Z z M B r n Q k O k t w z c c 2 g P B I e X K j 6 Z v r J M E 1 n C j q R C o b U U m d h Q E 1 p m j p g s T f n o y D T c A 0 m N 7 8 p p S o x m P 7 z L W J Q Q R q R y t c x / C 8 d 0 L V B C s i U 1 2 m e 9 W B K u X o X M T s b j 7 R p U 5 a I N v N 9 b j 0 O v G 4 f D g R l W m 2 q k 4 V M f M N p b 4 c A P T W o 4 K W S i 6 d 1 D 4 M U F 3 g + 6 0 X Q S F H h v E o y n w c B 7 L m T i s H 8 s D 7 l u X d t H s 9 / 0 i b A c i r j H y M p 8 S A r q j 8 6 h W i 5 R / v + 7 d L 4 A U E s B A i 0 A F A A C A A g A e H N v U w J J r i q k A A A A 9 Q A A A B I A A A A A A A A A A A A A A A A A A A A A A E N v b m Z p Z y 9 Q Y W N r Y W d l L n h t b F B L A Q I t A B Q A A g A I A H h z b 1 M P y u m r p A A A A O k A A A A T A A A A A A A A A A A A A A A A A P A A A A B b Q 2 9 u d G V u d F 9 U e X B l c 1 0 u e G 1 s U E s B A i 0 A F A A C A A g A e H N v U 1 X K V J x y A Q A A e A I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A 0 A A A A A A A B i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V U M T I 6 N T k 6 M j M u N z k w N z I 3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x N T E x M j A y M T E z N T g x M j k z O C 9 B d X R v U m V t b 3 Z l Z E N v b H V t b n M x L n t M T 0 N B V E l P T i w w f S Z x d W 9 0 O y w m c X V v d D t T Z W N 0 a W 9 u M S 9 E U F 9 M S V Z F X z E 1 M T E y M D I x M T M 1 O D E y O T M 4 L 0 F 1 d G 9 S Z W 1 v d m V k Q 2 9 s d W 1 u c z E u e 0 l O R E l D Q V R P U i w x f S Z x d W 9 0 O y w m c X V v d D t T Z W N 0 a W 9 u M S 9 E U F 9 M S V Z F X z E 1 M T E y M D I x M T M 1 O D E y O T M 4 L 0 F 1 d G 9 S Z W 1 v d m V k Q 2 9 s d W 1 u c z E u e 1 N V Q k p F Q 1 Q s M n 0 m c X V v d D s s J n F 1 b 3 Q 7 U 2 V j d G l v b j E v R F B f T E l W R V 8 x N T E x M j A y M T E z N T g x M j k z O C 9 B d X R v U m V t b 3 Z l Z E N v b H V t b n M x L n t N R U F T V V J F L D N 9 J n F 1 b 3 Q 7 L C Z x d W 9 0 O 1 N l Y 3 R p b 2 4 x L 0 R Q X 0 x J V k V f M T U x M T I w M j E x M z U 4 M T I 5 M z g v Q X V 0 b 1 J l b W 9 2 Z W R D b 2 x 1 b W 5 z M S 5 7 R l J F U V V F T k N Z L D R 9 J n F 1 b 3 Q 7 L C Z x d W 9 0 O 1 N l Y 3 R p b 2 4 x L 0 R Q X 0 x J V k V f M T U x M T I w M j E x M z U 4 M T I 5 M z g v Q X V 0 b 1 J l b W 9 2 Z W R D b 2 x 1 b W 5 z M S 5 7 V E l N R S w 1 f S Z x d W 9 0 O y w m c X V v d D t T Z W N 0 a W 9 u M S 9 E U F 9 M S V Z F X z E 1 M T E y M D I x M T M 1 O D E y O T M 4 L 0 F 1 d G 9 S Z W 1 v d m V k Q 2 9 s d W 1 u c z E u e 1 Z h b H V l L D Z 9 J n F 1 b 3 Q 7 L C Z x d W 9 0 O 1 N l Y 3 R p b 2 4 x L 0 R Q X 0 x J V k V f M T U x M T I w M j E x M z U 4 M T I 5 M z g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E 1 M T E y M D I x M T M 1 O D E y O T M 4 L 0 F 1 d G 9 S Z W 1 v d m V k Q 2 9 s d W 1 u c z E u e 0 x P Q 0 F U S U 9 O L D B 9 J n F 1 b 3 Q 7 L C Z x d W 9 0 O 1 N l Y 3 R p b 2 4 x L 0 R Q X 0 x J V k V f M T U x M T I w M j E x M z U 4 M T I 5 M z g v Q X V 0 b 1 J l b W 9 2 Z W R D b 2 x 1 b W 5 z M S 5 7 S U 5 E S U N B V E 9 S L D F 9 J n F 1 b 3 Q 7 L C Z x d W 9 0 O 1 N l Y 3 R p b 2 4 x L 0 R Q X 0 x J V k V f M T U x M T I w M j E x M z U 4 M T I 5 M z g v Q X V 0 b 1 J l b W 9 2 Z W R D b 2 x 1 b W 5 z M S 5 7 U 1 V C S k V D V C w y f S Z x d W 9 0 O y w m c X V v d D t T Z W N 0 a W 9 u M S 9 E U F 9 M S V Z F X z E 1 M T E y M D I x M T M 1 O D E y O T M 4 L 0 F 1 d G 9 S Z W 1 v d m V k Q 2 9 s d W 1 u c z E u e 0 1 F Q V N V U k U s M 3 0 m c X V v d D s s J n F 1 b 3 Q 7 U 2 V j d G l v b j E v R F B f T E l W R V 8 x N T E x M j A y M T E z N T g x M j k z O C 9 B d X R v U m V t b 3 Z l Z E N v b H V t b n M x L n t G U k V R V U V O Q 1 k s N H 0 m c X V v d D s s J n F 1 b 3 Q 7 U 2 V j d G l v b j E v R F B f T E l W R V 8 x N T E x M j A y M T E z N T g x M j k z O C 9 B d X R v U m V t b 3 Z l Z E N v b H V t b n M x L n t U S U 1 F L D V 9 J n F 1 b 3 Q 7 L C Z x d W 9 0 O 1 N l Y 3 R p b 2 4 x L 0 R Q X 0 x J V k V f M T U x M T I w M j E x M z U 4 M T I 5 M z g v Q X V 0 b 1 J l b W 9 2 Z W R D b 2 x 1 b W 5 z M S 5 7 V m F s d W U s N n 0 m c X V v d D s s J n F 1 b 3 Q 7 U 2 V j d G l v b j E v R F B f T E l W R V 8 x N T E x M j A y M T E z N T g x M j k z O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E 1 M T E y M D I x M T M 1 O D E y O T M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g + K n g m + X 0 a M x M Y F 4 3 p r y A A A A A A C A A A A A A A D Z g A A w A A A A B A A A A B 7 z N K Z g u q / 7 k 8 L r i y E P K P b A A A A A A S A A A C g A A A A E A A A A B 8 e B n 4 B u z W J c X g 5 u 9 o h V 8 V Q A A A A e 9 A I A E 5 X I 2 U n / g 6 q h T q d r 0 Z q O C C I J 7 j T 9 y w t o l / Z t d R r T D w B h D b V r n 0 p i F 2 7 l m S z Q s 7 W g 9 c y x m t H H K k Y 9 h F D K P B Z C V 5 z i e P e r K 1 V O s t L l f 8 U A A A A f H 9 9 D E w P A 8 U k n e V J M Z 5 C G F / e c P s = < / D a t a M a s h u p > 
</file>

<file path=customXml/itemProps1.xml><?xml version="1.0" encoding="utf-8"?>
<ds:datastoreItem xmlns:ds="http://schemas.openxmlformats.org/officeDocument/2006/customXml" ds:itemID="{3556CA2E-08C4-4DF1-8485-1897508EB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ÍNDICE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8.6</vt:lpstr>
      <vt:lpstr>8.7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Ruiz</cp:lastModifiedBy>
  <cp:lastPrinted>2021-12-02T08:44:43Z</cp:lastPrinted>
  <dcterms:created xsi:type="dcterms:W3CDTF">2019-02-18T10:56:10Z</dcterms:created>
  <dcterms:modified xsi:type="dcterms:W3CDTF">2021-12-23T13:05:12Z</dcterms:modified>
</cp:coreProperties>
</file>