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M:\ESTADISTICA\00_DIFUSIÓN\00_Alumnado Escolarizado en el Sistema Educativo Andaluz\Curso 2021-2022\04_Alumnado con Necesidades Específicas de Apoyo Educativo_NEAE\"/>
    </mc:Choice>
  </mc:AlternateContent>
  <xr:revisionPtr revIDLastSave="0" documentId="13_ncr:1_{38F3578E-E4BC-4953-B9D0-B0B74A959759}" xr6:coauthVersionLast="36" xr6:coauthVersionMax="45" xr10:uidLastSave="{00000000-0000-0000-0000-000000000000}"/>
  <bookViews>
    <workbookView xWindow="0" yWindow="0" windowWidth="16176" windowHeight="5460" activeTab="8" xr2:uid="{00000000-000D-0000-FFFF-FFFF00000000}"/>
  </bookViews>
  <sheets>
    <sheet name="Portada" sheetId="48" r:id="rId1"/>
    <sheet name="Índice" sheetId="49" r:id="rId2"/>
    <sheet name="TABLA I.1" sheetId="58" r:id="rId3"/>
    <sheet name="TABLA I.2 " sheetId="59" r:id="rId4"/>
    <sheet name="TABLA I.3." sheetId="35" r:id="rId5"/>
    <sheet name="TABLA I.4" sheetId="63" r:id="rId6"/>
    <sheet name="TABLA I.3_SIN CESP" sheetId="60" state="hidden" r:id="rId7"/>
    <sheet name="TABLA II.1." sheetId="5" r:id="rId8"/>
    <sheet name="TABLA II.2." sheetId="36" r:id="rId9"/>
    <sheet name="TABLA II.3" sheetId="42" r:id="rId10"/>
    <sheet name="TABLA II.4." sheetId="46" r:id="rId11"/>
    <sheet name="TABLA II.5." sheetId="6" r:id="rId12"/>
    <sheet name="TABLA II.6." sheetId="7" r:id="rId13"/>
    <sheet name="TABLA II.7" sheetId="51" r:id="rId14"/>
    <sheet name="TABLA III.1." sheetId="1" r:id="rId15"/>
    <sheet name="TABLA III.2." sheetId="14" r:id="rId16"/>
    <sheet name="TABLA III.3." sheetId="43" r:id="rId17"/>
    <sheet name="TABLA III.4." sheetId="37" r:id="rId18"/>
    <sheet name="TABLA III.5." sheetId="38" r:id="rId19"/>
    <sheet name="TABLA III.5.1." sheetId="44" r:id="rId20"/>
    <sheet name="TABLA III.5.2." sheetId="45" r:id="rId21"/>
    <sheet name="TABLA III.6." sheetId="39" r:id="rId22"/>
    <sheet name="TABLA III.7." sheetId="40" r:id="rId23"/>
    <sheet name="TABLA III.8." sheetId="41" r:id="rId24"/>
    <sheet name="TABLA III.9" sheetId="57" r:id="rId25"/>
  </sheets>
  <externalReferences>
    <externalReference r:id="rId26"/>
  </externalReferences>
  <definedNames>
    <definedName name="_xlnm.Print_Area" localSheetId="1">Índice!$A$1:$K$35</definedName>
    <definedName name="_xlnm.Print_Area" localSheetId="0">Portada!$A$1:$H$40</definedName>
    <definedName name="_xlnm.Print_Area" localSheetId="2">'TABLA I.1'!$A$1:$M$73</definedName>
    <definedName name="_xlnm.Print_Area" localSheetId="3">'TABLA I.2 '!$A$1:$N$63</definedName>
    <definedName name="_xlnm.Print_Area" localSheetId="4">'TABLA I.3.'!$A$1:$AD$62</definedName>
    <definedName name="_xlnm.Print_Area" localSheetId="5">'TABLA I.4'!$A$1:$AJ$72</definedName>
    <definedName name="_xlnm.Print_Area" localSheetId="7">'TABLA II.1.'!$A$1:$T$62</definedName>
    <definedName name="_xlnm.Print_Area" localSheetId="8">'TABLA II.2.'!$A$1:$AD$61</definedName>
    <definedName name="_xlnm.Print_Area" localSheetId="9">'TABLA II.3'!$A$1:$AU$61</definedName>
    <definedName name="_xlnm.Print_Area" localSheetId="10">'TABLA II.4.'!$A$1:$W$59</definedName>
    <definedName name="_xlnm.Print_Area" localSheetId="11">'TABLA II.5.'!$A$1:$AB$60</definedName>
    <definedName name="_xlnm.Print_Area" localSheetId="12">'TABLA II.6.'!$A$1:$AB$60</definedName>
    <definedName name="_xlnm.Print_Area" localSheetId="13">'TABLA II.7'!$A$1:$W$67</definedName>
    <definedName name="_xlnm.Print_Area" localSheetId="14">'TABLA III.1.'!$A$1:$AI$62</definedName>
    <definedName name="_xlnm.Print_Area" localSheetId="15">'TABLA III.2.'!$A$1:$AI$62</definedName>
    <definedName name="_xlnm.Print_Area" localSheetId="16">'TABLA III.3.'!$A$1:$AG$62</definedName>
    <definedName name="_xlnm.Print_Area" localSheetId="17">'TABLA III.4.'!$A$1:$AG$62</definedName>
    <definedName name="_xlnm.Print_Area" localSheetId="18">'TABLA III.5.'!$A$1:$AG$63</definedName>
    <definedName name="_xlnm.Print_Area" localSheetId="19">'TABLA III.5.1.'!$A$1:$AG$62</definedName>
    <definedName name="_xlnm.Print_Area" localSheetId="20">'TABLA III.5.2.'!$A$1:$AG$62</definedName>
    <definedName name="_xlnm.Print_Area" localSheetId="21">'TABLA III.6.'!$A$1:$AI$66</definedName>
    <definedName name="_xlnm.Print_Area" localSheetId="22">'TABLA III.7.'!$A$1:$AH$64</definedName>
    <definedName name="_xlnm.Print_Area" localSheetId="23">'TABLA III.8.'!$A$1:$AG$62</definedName>
    <definedName name="_xlnm.Print_Area" localSheetId="24">'TABLA III.9'!$A$1:$AF$61</definedName>
  </definedNames>
  <calcPr calcId="191029"/>
</workbook>
</file>

<file path=xl/calcChain.xml><?xml version="1.0" encoding="utf-8"?>
<calcChain xmlns="http://schemas.openxmlformats.org/spreadsheetml/2006/main">
  <c r="B7" i="57" l="1"/>
  <c r="B6" i="41"/>
  <c r="D57" i="46"/>
  <c r="E57" i="46"/>
  <c r="F57" i="46"/>
  <c r="G57" i="46"/>
  <c r="H57" i="46"/>
  <c r="I57" i="46"/>
  <c r="J57" i="46"/>
  <c r="K57" i="46"/>
  <c r="L57" i="46"/>
  <c r="M57" i="46"/>
  <c r="N57" i="46"/>
  <c r="O57" i="46"/>
  <c r="P57" i="46"/>
  <c r="Q57" i="46"/>
  <c r="R57" i="46"/>
  <c r="S57" i="46"/>
  <c r="T57" i="46"/>
  <c r="U57" i="46"/>
  <c r="V57" i="46"/>
  <c r="B6" i="63" l="1"/>
  <c r="AJ58" i="38" l="1"/>
  <c r="AJ42" i="38"/>
  <c r="AJ34" i="38"/>
  <c r="AJ22" i="38"/>
  <c r="AJ18" i="38"/>
  <c r="AJ56" i="38"/>
  <c r="AJ52" i="38"/>
  <c r="AJ45" i="38"/>
  <c r="AJ40" i="38"/>
  <c r="AJ36" i="38"/>
  <c r="AJ32" i="38"/>
  <c r="AJ29" i="38"/>
  <c r="AJ28" i="38"/>
  <c r="AJ25" i="38"/>
  <c r="AJ24" i="38"/>
  <c r="AJ21" i="38"/>
  <c r="AJ20" i="38"/>
  <c r="AJ17" i="38"/>
  <c r="AJ16" i="38"/>
  <c r="AJ50" i="38"/>
  <c r="AJ30" i="38"/>
  <c r="AJ57" i="38"/>
  <c r="AJ53" i="38"/>
  <c r="AJ48" i="38"/>
  <c r="AJ44" i="38"/>
  <c r="AJ37" i="38"/>
  <c r="AJ35" i="38"/>
  <c r="AJ54" i="38"/>
  <c r="AJ46" i="38"/>
  <c r="AJ38" i="38"/>
  <c r="AJ26" i="38"/>
  <c r="AJ19" i="38"/>
  <c r="AJ49" i="38"/>
  <c r="AJ41" i="38"/>
  <c r="AJ33" i="38"/>
  <c r="AJ31" i="38"/>
  <c r="AJ55" i="38"/>
  <c r="AJ51" i="38"/>
  <c r="AJ47" i="38"/>
  <c r="AJ43" i="38"/>
  <c r="AJ39" i="38"/>
  <c r="AJ27" i="38"/>
  <c r="AJ23" i="38"/>
  <c r="AJ15" i="38"/>
  <c r="B6" i="35" l="1"/>
  <c r="Y16" i="60"/>
  <c r="Y17" i="60"/>
  <c r="Y18" i="60"/>
  <c r="Y19" i="60"/>
  <c r="Y20" i="60"/>
  <c r="Y21" i="60"/>
  <c r="Y22" i="60"/>
  <c r="Y23" i="60"/>
  <c r="Y24" i="60"/>
  <c r="Y25" i="60"/>
  <c r="Y26" i="60"/>
  <c r="Y27" i="60"/>
  <c r="Y28" i="60"/>
  <c r="Y29" i="60"/>
  <c r="Y30" i="60"/>
  <c r="Y31" i="60"/>
  <c r="Y32" i="60"/>
  <c r="Y33" i="60"/>
  <c r="Y34" i="60"/>
  <c r="Y35" i="60"/>
  <c r="Y36" i="60"/>
  <c r="Y37" i="60"/>
  <c r="Y38" i="60"/>
  <c r="Y39" i="60"/>
  <c r="Y40" i="60"/>
  <c r="Y41" i="60"/>
  <c r="Y42" i="60"/>
  <c r="Y43" i="60"/>
  <c r="Y44" i="60"/>
  <c r="Y45" i="60"/>
  <c r="Y46" i="60"/>
  <c r="Y47" i="60"/>
  <c r="Y48" i="60"/>
  <c r="Y49" i="60"/>
  <c r="Y50" i="60"/>
  <c r="Y51" i="60"/>
  <c r="Y52" i="60"/>
  <c r="Y53" i="60"/>
  <c r="Y54" i="60"/>
  <c r="Y55" i="60"/>
  <c r="Y56" i="60"/>
  <c r="Y57" i="60"/>
  <c r="Y15" i="60"/>
  <c r="X58" i="60"/>
  <c r="X57" i="60"/>
  <c r="X56" i="60"/>
  <c r="X55" i="60"/>
  <c r="X53" i="60"/>
  <c r="X52" i="60"/>
  <c r="X51" i="60"/>
  <c r="X50" i="60"/>
  <c r="X48" i="60"/>
  <c r="X47" i="60"/>
  <c r="X46" i="60"/>
  <c r="X45" i="60"/>
  <c r="X43" i="60"/>
  <c r="X42" i="60"/>
  <c r="X41" i="60"/>
  <c r="X40" i="60"/>
  <c r="X38" i="60"/>
  <c r="X37" i="60"/>
  <c r="X36" i="60"/>
  <c r="X35" i="60"/>
  <c r="X33" i="60"/>
  <c r="X32" i="60"/>
  <c r="X31" i="60"/>
  <c r="X30" i="60"/>
  <c r="X28" i="60"/>
  <c r="X27" i="60"/>
  <c r="X26" i="60"/>
  <c r="X25" i="60"/>
  <c r="X23" i="60"/>
  <c r="X22" i="60"/>
  <c r="X21" i="60"/>
  <c r="X20" i="60"/>
  <c r="X18" i="60"/>
  <c r="X17" i="60"/>
  <c r="X16" i="60"/>
  <c r="X15" i="60"/>
  <c r="W58" i="60"/>
  <c r="V58" i="60"/>
  <c r="U58" i="60"/>
  <c r="T58" i="60"/>
  <c r="S58" i="60"/>
  <c r="R58" i="60"/>
  <c r="Q58" i="60"/>
  <c r="P58" i="60"/>
  <c r="O58" i="60"/>
  <c r="N58" i="60"/>
  <c r="M58" i="60"/>
  <c r="L58" i="60"/>
  <c r="K58" i="60"/>
  <c r="J58" i="60"/>
  <c r="I58" i="60"/>
  <c r="H58" i="60"/>
  <c r="G58" i="60"/>
  <c r="F58" i="60"/>
  <c r="E58" i="60"/>
  <c r="D58" i="60"/>
  <c r="W57" i="60"/>
  <c r="V57" i="60"/>
  <c r="U57" i="60"/>
  <c r="T57" i="60"/>
  <c r="S57" i="60"/>
  <c r="R57" i="60"/>
  <c r="Q57" i="60"/>
  <c r="P57" i="60"/>
  <c r="O57" i="60"/>
  <c r="N57" i="60"/>
  <c r="M57" i="60"/>
  <c r="L57" i="60"/>
  <c r="K57" i="60"/>
  <c r="J57" i="60"/>
  <c r="I57" i="60"/>
  <c r="H57" i="60"/>
  <c r="G57" i="60"/>
  <c r="F57" i="60"/>
  <c r="E57" i="60"/>
  <c r="D57" i="60"/>
  <c r="W56" i="60"/>
  <c r="V56" i="60"/>
  <c r="U56" i="60"/>
  <c r="T56" i="60"/>
  <c r="S56" i="60"/>
  <c r="R56" i="60"/>
  <c r="Q56" i="60"/>
  <c r="P56" i="60"/>
  <c r="O56" i="60"/>
  <c r="N56" i="60"/>
  <c r="M56" i="60"/>
  <c r="L56" i="60"/>
  <c r="K56" i="60"/>
  <c r="J56" i="60"/>
  <c r="I56" i="60"/>
  <c r="H56" i="60"/>
  <c r="G56" i="60"/>
  <c r="F56" i="60"/>
  <c r="E56" i="60"/>
  <c r="D56" i="60"/>
  <c r="W55" i="60"/>
  <c r="V55" i="60"/>
  <c r="U55" i="60"/>
  <c r="T55" i="60"/>
  <c r="S55" i="60"/>
  <c r="R55" i="60"/>
  <c r="Q55" i="60"/>
  <c r="P55" i="60"/>
  <c r="O55" i="60"/>
  <c r="N55" i="60"/>
  <c r="M55" i="60"/>
  <c r="L55" i="60"/>
  <c r="K55" i="60"/>
  <c r="J55" i="60"/>
  <c r="I55" i="60"/>
  <c r="H55" i="60"/>
  <c r="G55" i="60"/>
  <c r="F55" i="60"/>
  <c r="E55" i="60"/>
  <c r="D55" i="60"/>
  <c r="W54" i="60"/>
  <c r="V54" i="60"/>
  <c r="U54" i="60"/>
  <c r="T54" i="60"/>
  <c r="S54" i="60"/>
  <c r="R54" i="60"/>
  <c r="Q54" i="60"/>
  <c r="P54" i="60"/>
  <c r="O54" i="60"/>
  <c r="N54" i="60"/>
  <c r="M54" i="60"/>
  <c r="L54" i="60"/>
  <c r="K54" i="60"/>
  <c r="J54" i="60"/>
  <c r="I54" i="60"/>
  <c r="H54" i="60"/>
  <c r="G54" i="60"/>
  <c r="F54" i="60"/>
  <c r="E54" i="60"/>
  <c r="D54" i="60"/>
  <c r="W53" i="60"/>
  <c r="V53" i="60"/>
  <c r="U53" i="60"/>
  <c r="T53" i="60"/>
  <c r="S53" i="60"/>
  <c r="R53" i="60"/>
  <c r="Q53" i="60"/>
  <c r="P53" i="60"/>
  <c r="O53" i="60"/>
  <c r="N53" i="60"/>
  <c r="M53" i="60"/>
  <c r="L53" i="60"/>
  <c r="K53" i="60"/>
  <c r="J53" i="60"/>
  <c r="I53" i="60"/>
  <c r="H53" i="60"/>
  <c r="G53" i="60"/>
  <c r="F53" i="60"/>
  <c r="E53" i="60"/>
  <c r="D53" i="60"/>
  <c r="W52" i="60"/>
  <c r="V52" i="60"/>
  <c r="U52" i="60"/>
  <c r="T52" i="60"/>
  <c r="S52" i="60"/>
  <c r="R52" i="60"/>
  <c r="Q52" i="60"/>
  <c r="P52" i="60"/>
  <c r="O52" i="60"/>
  <c r="N52" i="60"/>
  <c r="M52" i="60"/>
  <c r="L52" i="60"/>
  <c r="K52" i="60"/>
  <c r="J52" i="60"/>
  <c r="I52" i="60"/>
  <c r="H52" i="60"/>
  <c r="G52" i="60"/>
  <c r="F52" i="60"/>
  <c r="E52" i="60"/>
  <c r="D52" i="60"/>
  <c r="W51" i="60"/>
  <c r="V51" i="60"/>
  <c r="U51" i="60"/>
  <c r="T51" i="60"/>
  <c r="S51" i="60"/>
  <c r="R51" i="60"/>
  <c r="Q51" i="60"/>
  <c r="P51" i="60"/>
  <c r="O51" i="60"/>
  <c r="N51" i="60"/>
  <c r="M51" i="60"/>
  <c r="L51" i="60"/>
  <c r="K51" i="60"/>
  <c r="J51" i="60"/>
  <c r="I51" i="60"/>
  <c r="H51" i="60"/>
  <c r="G51" i="60"/>
  <c r="F51" i="60"/>
  <c r="E51" i="60"/>
  <c r="D51" i="60"/>
  <c r="W50" i="60"/>
  <c r="V50" i="60"/>
  <c r="U50" i="60"/>
  <c r="T50" i="60"/>
  <c r="S50" i="60"/>
  <c r="R50" i="60"/>
  <c r="Q50" i="60"/>
  <c r="P50" i="60"/>
  <c r="O50" i="60"/>
  <c r="N50" i="60"/>
  <c r="M50" i="60"/>
  <c r="L50" i="60"/>
  <c r="K50" i="60"/>
  <c r="J50" i="60"/>
  <c r="I50" i="60"/>
  <c r="H50" i="60"/>
  <c r="G50" i="60"/>
  <c r="F50" i="60"/>
  <c r="E50" i="60"/>
  <c r="D50" i="60"/>
  <c r="W49" i="60"/>
  <c r="V49" i="60"/>
  <c r="U49" i="60"/>
  <c r="T49" i="60"/>
  <c r="S49" i="60"/>
  <c r="R49" i="60"/>
  <c r="Q49" i="60"/>
  <c r="P49" i="60"/>
  <c r="O49" i="60"/>
  <c r="N49" i="60"/>
  <c r="M49" i="60"/>
  <c r="L49" i="60"/>
  <c r="K49" i="60"/>
  <c r="J49" i="60"/>
  <c r="I49" i="60"/>
  <c r="H49" i="60"/>
  <c r="G49" i="60"/>
  <c r="F49" i="60"/>
  <c r="E49" i="60"/>
  <c r="D49" i="60"/>
  <c r="W48" i="60"/>
  <c r="V48" i="60"/>
  <c r="U48" i="60"/>
  <c r="T48" i="60"/>
  <c r="S48" i="60"/>
  <c r="R48" i="60"/>
  <c r="Q48" i="60"/>
  <c r="P48" i="60"/>
  <c r="O48" i="60"/>
  <c r="N48" i="60"/>
  <c r="M48" i="60"/>
  <c r="L48" i="60"/>
  <c r="K48" i="60"/>
  <c r="J48" i="60"/>
  <c r="I48" i="60"/>
  <c r="H48" i="60"/>
  <c r="G48" i="60"/>
  <c r="F48" i="60"/>
  <c r="E48" i="60"/>
  <c r="D48" i="60"/>
  <c r="W47" i="60"/>
  <c r="V47" i="60"/>
  <c r="U47" i="60"/>
  <c r="T47" i="60"/>
  <c r="S47" i="60"/>
  <c r="R47" i="60"/>
  <c r="Q47" i="60"/>
  <c r="P47" i="60"/>
  <c r="O47" i="60"/>
  <c r="N47" i="60"/>
  <c r="M47" i="60"/>
  <c r="L47" i="60"/>
  <c r="K47" i="60"/>
  <c r="J47" i="60"/>
  <c r="I47" i="60"/>
  <c r="H47" i="60"/>
  <c r="G47" i="60"/>
  <c r="F47" i="60"/>
  <c r="E47" i="60"/>
  <c r="D47" i="60"/>
  <c r="W46" i="60"/>
  <c r="V46" i="60"/>
  <c r="U46" i="60"/>
  <c r="T46" i="60"/>
  <c r="S46" i="60"/>
  <c r="R46" i="60"/>
  <c r="Q46" i="60"/>
  <c r="P46" i="60"/>
  <c r="O46" i="60"/>
  <c r="N46" i="60"/>
  <c r="M46" i="60"/>
  <c r="L46" i="60"/>
  <c r="K46" i="60"/>
  <c r="J46" i="60"/>
  <c r="I46" i="60"/>
  <c r="H46" i="60"/>
  <c r="G46" i="60"/>
  <c r="F46" i="60"/>
  <c r="E46" i="60"/>
  <c r="D46" i="60"/>
  <c r="W45" i="60"/>
  <c r="V45" i="60"/>
  <c r="U45" i="60"/>
  <c r="T45" i="60"/>
  <c r="S45" i="60"/>
  <c r="R45" i="60"/>
  <c r="Q45" i="60"/>
  <c r="P45" i="60"/>
  <c r="O45" i="60"/>
  <c r="N45" i="60"/>
  <c r="M45" i="60"/>
  <c r="L45" i="60"/>
  <c r="K45" i="60"/>
  <c r="J45" i="60"/>
  <c r="I45" i="60"/>
  <c r="H45" i="60"/>
  <c r="G45" i="60"/>
  <c r="F45" i="60"/>
  <c r="E45" i="60"/>
  <c r="D45" i="60"/>
  <c r="W44" i="60"/>
  <c r="V44" i="60"/>
  <c r="U44" i="60"/>
  <c r="T44" i="60"/>
  <c r="S44" i="60"/>
  <c r="R44" i="60"/>
  <c r="Q44" i="60"/>
  <c r="P44" i="60"/>
  <c r="O44" i="60"/>
  <c r="N44" i="60"/>
  <c r="M44" i="60"/>
  <c r="L44" i="60"/>
  <c r="K44" i="60"/>
  <c r="J44" i="60"/>
  <c r="I44" i="60"/>
  <c r="H44" i="60"/>
  <c r="G44" i="60"/>
  <c r="F44" i="60"/>
  <c r="E44" i="60"/>
  <c r="D44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W41" i="60"/>
  <c r="V41" i="60"/>
  <c r="U41" i="60"/>
  <c r="T41" i="60"/>
  <c r="S41" i="60"/>
  <c r="R41" i="60"/>
  <c r="Q41" i="60"/>
  <c r="P41" i="60"/>
  <c r="O41" i="60"/>
  <c r="N41" i="60"/>
  <c r="M41" i="60"/>
  <c r="L41" i="60"/>
  <c r="K41" i="60"/>
  <c r="J41" i="60"/>
  <c r="I41" i="60"/>
  <c r="H41" i="60"/>
  <c r="G41" i="60"/>
  <c r="F41" i="60"/>
  <c r="E41" i="60"/>
  <c r="D41" i="60"/>
  <c r="W40" i="60"/>
  <c r="V40" i="60"/>
  <c r="U40" i="60"/>
  <c r="T40" i="60"/>
  <c r="S40" i="60"/>
  <c r="R40" i="60"/>
  <c r="Q40" i="60"/>
  <c r="P40" i="60"/>
  <c r="O40" i="60"/>
  <c r="N40" i="60"/>
  <c r="M40" i="60"/>
  <c r="L40" i="60"/>
  <c r="K40" i="60"/>
  <c r="J40" i="60"/>
  <c r="I40" i="60"/>
  <c r="H40" i="60"/>
  <c r="G40" i="60"/>
  <c r="F40" i="60"/>
  <c r="E40" i="60"/>
  <c r="D40" i="60"/>
  <c r="W39" i="60"/>
  <c r="V39" i="60"/>
  <c r="U39" i="60"/>
  <c r="T39" i="60"/>
  <c r="S39" i="60"/>
  <c r="R39" i="60"/>
  <c r="Q39" i="60"/>
  <c r="P39" i="60"/>
  <c r="O39" i="60"/>
  <c r="N39" i="60"/>
  <c r="M39" i="60"/>
  <c r="L39" i="60"/>
  <c r="K39" i="60"/>
  <c r="J39" i="60"/>
  <c r="I39" i="60"/>
  <c r="H39" i="60"/>
  <c r="G39" i="60"/>
  <c r="F39" i="60"/>
  <c r="E39" i="60"/>
  <c r="D39" i="60"/>
  <c r="W38" i="60"/>
  <c r="V38" i="60"/>
  <c r="U38" i="60"/>
  <c r="T38" i="60"/>
  <c r="S38" i="60"/>
  <c r="R38" i="60"/>
  <c r="Q38" i="60"/>
  <c r="P38" i="60"/>
  <c r="O38" i="60"/>
  <c r="N38" i="60"/>
  <c r="M38" i="60"/>
  <c r="L38" i="60"/>
  <c r="K38" i="60"/>
  <c r="J38" i="60"/>
  <c r="I38" i="60"/>
  <c r="H38" i="60"/>
  <c r="G38" i="60"/>
  <c r="F38" i="60"/>
  <c r="E38" i="60"/>
  <c r="D38" i="60"/>
  <c r="W37" i="60"/>
  <c r="V37" i="60"/>
  <c r="U37" i="60"/>
  <c r="T37" i="60"/>
  <c r="S37" i="60"/>
  <c r="R37" i="60"/>
  <c r="Q37" i="60"/>
  <c r="P37" i="60"/>
  <c r="O37" i="60"/>
  <c r="N37" i="60"/>
  <c r="M37" i="60"/>
  <c r="L37" i="60"/>
  <c r="K37" i="60"/>
  <c r="J37" i="60"/>
  <c r="I37" i="60"/>
  <c r="H37" i="60"/>
  <c r="G37" i="60"/>
  <c r="F37" i="60"/>
  <c r="E37" i="60"/>
  <c r="D37" i="60"/>
  <c r="W36" i="60"/>
  <c r="V36" i="60"/>
  <c r="U36" i="60"/>
  <c r="T36" i="60"/>
  <c r="S36" i="60"/>
  <c r="R36" i="60"/>
  <c r="Q36" i="60"/>
  <c r="P36" i="60"/>
  <c r="O36" i="60"/>
  <c r="N36" i="60"/>
  <c r="M36" i="60"/>
  <c r="L36" i="60"/>
  <c r="K36" i="60"/>
  <c r="J36" i="60"/>
  <c r="I36" i="60"/>
  <c r="H36" i="60"/>
  <c r="G36" i="60"/>
  <c r="F36" i="60"/>
  <c r="E36" i="60"/>
  <c r="D36" i="60"/>
  <c r="W35" i="60"/>
  <c r="V35" i="60"/>
  <c r="U35" i="60"/>
  <c r="T35" i="60"/>
  <c r="S35" i="60"/>
  <c r="R35" i="60"/>
  <c r="Q35" i="60"/>
  <c r="P35" i="60"/>
  <c r="O35" i="60"/>
  <c r="N35" i="60"/>
  <c r="M35" i="60"/>
  <c r="L35" i="60"/>
  <c r="K35" i="60"/>
  <c r="J35" i="60"/>
  <c r="I35" i="60"/>
  <c r="H35" i="60"/>
  <c r="G35" i="60"/>
  <c r="F35" i="60"/>
  <c r="E35" i="60"/>
  <c r="D35" i="60"/>
  <c r="W34" i="60"/>
  <c r="V34" i="60"/>
  <c r="U34" i="60"/>
  <c r="T34" i="60"/>
  <c r="S34" i="60"/>
  <c r="R34" i="60"/>
  <c r="Q34" i="60"/>
  <c r="P34" i="60"/>
  <c r="O34" i="60"/>
  <c r="N34" i="60"/>
  <c r="M34" i="60"/>
  <c r="L34" i="60"/>
  <c r="K34" i="60"/>
  <c r="J34" i="60"/>
  <c r="I34" i="60"/>
  <c r="H34" i="60"/>
  <c r="G34" i="60"/>
  <c r="F34" i="60"/>
  <c r="E34" i="60"/>
  <c r="D34" i="60"/>
  <c r="W33" i="60"/>
  <c r="V33" i="60"/>
  <c r="U33" i="60"/>
  <c r="T33" i="60"/>
  <c r="S33" i="60"/>
  <c r="R33" i="60"/>
  <c r="Q33" i="60"/>
  <c r="P33" i="60"/>
  <c r="O33" i="60"/>
  <c r="N33" i="60"/>
  <c r="M33" i="60"/>
  <c r="L33" i="60"/>
  <c r="K33" i="60"/>
  <c r="J33" i="60"/>
  <c r="I33" i="60"/>
  <c r="H33" i="60"/>
  <c r="G33" i="60"/>
  <c r="F33" i="60"/>
  <c r="E33" i="60"/>
  <c r="D33" i="60"/>
  <c r="W32" i="60"/>
  <c r="V32" i="60"/>
  <c r="U32" i="60"/>
  <c r="T32" i="60"/>
  <c r="S32" i="60"/>
  <c r="R32" i="60"/>
  <c r="Q32" i="60"/>
  <c r="P32" i="60"/>
  <c r="O32" i="60"/>
  <c r="N32" i="60"/>
  <c r="M32" i="60"/>
  <c r="L32" i="60"/>
  <c r="K32" i="60"/>
  <c r="J32" i="60"/>
  <c r="I32" i="60"/>
  <c r="H32" i="60"/>
  <c r="G32" i="60"/>
  <c r="F32" i="60"/>
  <c r="E32" i="60"/>
  <c r="D32" i="60"/>
  <c r="W31" i="60"/>
  <c r="V31" i="60"/>
  <c r="U31" i="60"/>
  <c r="T31" i="60"/>
  <c r="S31" i="60"/>
  <c r="R31" i="60"/>
  <c r="Q31" i="60"/>
  <c r="P31" i="60"/>
  <c r="O31" i="60"/>
  <c r="N31" i="60"/>
  <c r="M31" i="60"/>
  <c r="L31" i="60"/>
  <c r="K31" i="60"/>
  <c r="J31" i="60"/>
  <c r="I31" i="60"/>
  <c r="H31" i="60"/>
  <c r="G31" i="60"/>
  <c r="F31" i="60"/>
  <c r="E31" i="60"/>
  <c r="D31" i="60"/>
  <c r="W30" i="60"/>
  <c r="V30" i="60"/>
  <c r="U30" i="60"/>
  <c r="T30" i="60"/>
  <c r="S30" i="60"/>
  <c r="R30" i="60"/>
  <c r="Q30" i="60"/>
  <c r="P30" i="60"/>
  <c r="O30" i="60"/>
  <c r="N30" i="60"/>
  <c r="M30" i="60"/>
  <c r="L30" i="60"/>
  <c r="K30" i="60"/>
  <c r="J30" i="60"/>
  <c r="I30" i="60"/>
  <c r="H30" i="60"/>
  <c r="G30" i="60"/>
  <c r="F30" i="60"/>
  <c r="E30" i="60"/>
  <c r="D30" i="60"/>
  <c r="W29" i="60"/>
  <c r="V29" i="60"/>
  <c r="U29" i="60"/>
  <c r="T29" i="60"/>
  <c r="S29" i="60"/>
  <c r="R29" i="60"/>
  <c r="Q29" i="60"/>
  <c r="P29" i="60"/>
  <c r="O29" i="60"/>
  <c r="N29" i="60"/>
  <c r="M29" i="60"/>
  <c r="L29" i="60"/>
  <c r="K29" i="60"/>
  <c r="J29" i="60"/>
  <c r="I29" i="60"/>
  <c r="H29" i="60"/>
  <c r="G29" i="60"/>
  <c r="F29" i="60"/>
  <c r="E29" i="60"/>
  <c r="D29" i="60"/>
  <c r="W28" i="60"/>
  <c r="V28" i="60"/>
  <c r="U28" i="60"/>
  <c r="T28" i="60"/>
  <c r="S28" i="60"/>
  <c r="R28" i="60"/>
  <c r="Q28" i="60"/>
  <c r="P28" i="60"/>
  <c r="O28" i="60"/>
  <c r="N28" i="60"/>
  <c r="M28" i="60"/>
  <c r="L28" i="60"/>
  <c r="K28" i="60"/>
  <c r="J28" i="60"/>
  <c r="I28" i="60"/>
  <c r="H28" i="60"/>
  <c r="G28" i="60"/>
  <c r="F28" i="60"/>
  <c r="E28" i="60"/>
  <c r="D28" i="60"/>
  <c r="W27" i="60"/>
  <c r="V27" i="60"/>
  <c r="U27" i="60"/>
  <c r="T27" i="60"/>
  <c r="S27" i="60"/>
  <c r="R27" i="60"/>
  <c r="Q27" i="60"/>
  <c r="P27" i="60"/>
  <c r="O27" i="60"/>
  <c r="N27" i="60"/>
  <c r="M27" i="60"/>
  <c r="L27" i="60"/>
  <c r="K27" i="60"/>
  <c r="J27" i="60"/>
  <c r="I27" i="60"/>
  <c r="H27" i="60"/>
  <c r="G27" i="60"/>
  <c r="F27" i="60"/>
  <c r="E27" i="60"/>
  <c r="D27" i="60"/>
  <c r="W26" i="60"/>
  <c r="V26" i="60"/>
  <c r="U26" i="60"/>
  <c r="T26" i="60"/>
  <c r="S26" i="60"/>
  <c r="R26" i="60"/>
  <c r="Q26" i="60"/>
  <c r="P26" i="60"/>
  <c r="O26" i="60"/>
  <c r="N26" i="60"/>
  <c r="M26" i="60"/>
  <c r="L26" i="60"/>
  <c r="K26" i="60"/>
  <c r="J26" i="60"/>
  <c r="I26" i="60"/>
  <c r="H26" i="60"/>
  <c r="G26" i="60"/>
  <c r="F26" i="60"/>
  <c r="E26" i="60"/>
  <c r="D26" i="60"/>
  <c r="W25" i="60"/>
  <c r="V25" i="60"/>
  <c r="U25" i="60"/>
  <c r="T25" i="60"/>
  <c r="S25" i="60"/>
  <c r="R25" i="60"/>
  <c r="Q25" i="60"/>
  <c r="P25" i="60"/>
  <c r="O25" i="60"/>
  <c r="N25" i="60"/>
  <c r="M25" i="60"/>
  <c r="L25" i="60"/>
  <c r="K25" i="60"/>
  <c r="J25" i="60"/>
  <c r="I25" i="60"/>
  <c r="H25" i="60"/>
  <c r="G25" i="60"/>
  <c r="F25" i="60"/>
  <c r="E25" i="60"/>
  <c r="D25" i="60"/>
  <c r="W24" i="60"/>
  <c r="V24" i="60"/>
  <c r="U24" i="60"/>
  <c r="T24" i="60"/>
  <c r="S24" i="60"/>
  <c r="R24" i="60"/>
  <c r="Q24" i="60"/>
  <c r="P24" i="60"/>
  <c r="O24" i="60"/>
  <c r="N24" i="60"/>
  <c r="M24" i="60"/>
  <c r="L24" i="60"/>
  <c r="K24" i="60"/>
  <c r="J24" i="60"/>
  <c r="I24" i="60"/>
  <c r="H24" i="60"/>
  <c r="G24" i="60"/>
  <c r="F24" i="60"/>
  <c r="E24" i="60"/>
  <c r="D24" i="60"/>
  <c r="W23" i="60"/>
  <c r="V23" i="60"/>
  <c r="U23" i="60"/>
  <c r="T23" i="60"/>
  <c r="S23" i="60"/>
  <c r="R23" i="60"/>
  <c r="Q23" i="60"/>
  <c r="P23" i="60"/>
  <c r="O23" i="60"/>
  <c r="N23" i="60"/>
  <c r="M23" i="60"/>
  <c r="L23" i="60"/>
  <c r="K23" i="60"/>
  <c r="J23" i="60"/>
  <c r="I23" i="60"/>
  <c r="H23" i="60"/>
  <c r="G23" i="60"/>
  <c r="F23" i="60"/>
  <c r="E23" i="60"/>
  <c r="D23" i="60"/>
  <c r="W22" i="60"/>
  <c r="V22" i="60"/>
  <c r="U22" i="60"/>
  <c r="T22" i="60"/>
  <c r="S22" i="60"/>
  <c r="R22" i="60"/>
  <c r="Q22" i="60"/>
  <c r="P22" i="60"/>
  <c r="O22" i="60"/>
  <c r="N22" i="60"/>
  <c r="M22" i="60"/>
  <c r="L22" i="60"/>
  <c r="K22" i="60"/>
  <c r="J22" i="60"/>
  <c r="I22" i="60"/>
  <c r="H22" i="60"/>
  <c r="G22" i="60"/>
  <c r="F22" i="60"/>
  <c r="E22" i="60"/>
  <c r="D22" i="60"/>
  <c r="W21" i="60"/>
  <c r="V21" i="60"/>
  <c r="U21" i="60"/>
  <c r="T21" i="60"/>
  <c r="S21" i="60"/>
  <c r="R21" i="60"/>
  <c r="Q21" i="60"/>
  <c r="P21" i="60"/>
  <c r="O21" i="60"/>
  <c r="N21" i="60"/>
  <c r="M21" i="60"/>
  <c r="L21" i="60"/>
  <c r="K21" i="60"/>
  <c r="J21" i="60"/>
  <c r="I21" i="60"/>
  <c r="H21" i="60"/>
  <c r="G21" i="60"/>
  <c r="F21" i="60"/>
  <c r="E21" i="60"/>
  <c r="D21" i="60"/>
  <c r="W20" i="60"/>
  <c r="V20" i="60"/>
  <c r="U20" i="60"/>
  <c r="T20" i="60"/>
  <c r="S20" i="60"/>
  <c r="R20" i="60"/>
  <c r="Q20" i="60"/>
  <c r="P20" i="60"/>
  <c r="O20" i="60"/>
  <c r="N20" i="60"/>
  <c r="M20" i="60"/>
  <c r="L20" i="60"/>
  <c r="K20" i="60"/>
  <c r="J20" i="60"/>
  <c r="I20" i="60"/>
  <c r="H20" i="60"/>
  <c r="G20" i="60"/>
  <c r="F20" i="60"/>
  <c r="E20" i="60"/>
  <c r="D20" i="60"/>
  <c r="W19" i="60"/>
  <c r="V19" i="60"/>
  <c r="U19" i="60"/>
  <c r="T19" i="60"/>
  <c r="S19" i="60"/>
  <c r="R19" i="60"/>
  <c r="Q19" i="60"/>
  <c r="P19" i="60"/>
  <c r="O19" i="60"/>
  <c r="N19" i="60"/>
  <c r="M19" i="60"/>
  <c r="L19" i="60"/>
  <c r="K19" i="60"/>
  <c r="J19" i="60"/>
  <c r="I19" i="60"/>
  <c r="H19" i="60"/>
  <c r="G19" i="60"/>
  <c r="F19" i="60"/>
  <c r="E19" i="60"/>
  <c r="D19" i="60"/>
  <c r="W18" i="60"/>
  <c r="V18" i="60"/>
  <c r="U18" i="60"/>
  <c r="T18" i="60"/>
  <c r="S18" i="60"/>
  <c r="R18" i="60"/>
  <c r="Q18" i="60"/>
  <c r="P18" i="60"/>
  <c r="O18" i="60"/>
  <c r="N18" i="60"/>
  <c r="M18" i="60"/>
  <c r="L18" i="60"/>
  <c r="K18" i="60"/>
  <c r="J18" i="60"/>
  <c r="I18" i="60"/>
  <c r="H18" i="60"/>
  <c r="G18" i="60"/>
  <c r="F18" i="60"/>
  <c r="E18" i="60"/>
  <c r="D18" i="60"/>
  <c r="W17" i="60"/>
  <c r="V17" i="60"/>
  <c r="U17" i="60"/>
  <c r="T17" i="60"/>
  <c r="S17" i="60"/>
  <c r="R17" i="60"/>
  <c r="Q17" i="60"/>
  <c r="P17" i="60"/>
  <c r="O17" i="60"/>
  <c r="N17" i="60"/>
  <c r="M17" i="60"/>
  <c r="L17" i="60"/>
  <c r="K17" i="60"/>
  <c r="J17" i="60"/>
  <c r="I17" i="60"/>
  <c r="H17" i="60"/>
  <c r="G17" i="60"/>
  <c r="F17" i="60"/>
  <c r="E17" i="60"/>
  <c r="D17" i="60"/>
  <c r="W16" i="60"/>
  <c r="V16" i="60"/>
  <c r="U16" i="60"/>
  <c r="T16" i="60"/>
  <c r="S16" i="60"/>
  <c r="R16" i="60"/>
  <c r="Q16" i="60"/>
  <c r="P16" i="60"/>
  <c r="O16" i="60"/>
  <c r="N16" i="60"/>
  <c r="M16" i="60"/>
  <c r="L16" i="60"/>
  <c r="K16" i="60"/>
  <c r="J16" i="60"/>
  <c r="I16" i="60"/>
  <c r="H16" i="60"/>
  <c r="G16" i="60"/>
  <c r="F16" i="60"/>
  <c r="E16" i="60"/>
  <c r="D16" i="60"/>
  <c r="W15" i="60"/>
  <c r="V15" i="60"/>
  <c r="U15" i="60"/>
  <c r="T15" i="60"/>
  <c r="S15" i="60"/>
  <c r="R15" i="60"/>
  <c r="Q15" i="60"/>
  <c r="P15" i="60"/>
  <c r="O15" i="60"/>
  <c r="N15" i="60"/>
  <c r="M15" i="60"/>
  <c r="L15" i="60"/>
  <c r="K15" i="60"/>
  <c r="J15" i="60"/>
  <c r="I15" i="60"/>
  <c r="H15" i="60"/>
  <c r="G15" i="60"/>
  <c r="F15" i="60"/>
  <c r="D15" i="60"/>
  <c r="B6" i="60"/>
  <c r="B6" i="59"/>
  <c r="AA16" i="60" l="1"/>
  <c r="AA19" i="60"/>
  <c r="AA22" i="60"/>
  <c r="AA25" i="60"/>
  <c r="AA28" i="60"/>
  <c r="AA34" i="60"/>
  <c r="AA37" i="60"/>
  <c r="AA40" i="60"/>
  <c r="AA43" i="60"/>
  <c r="AA46" i="60"/>
  <c r="AA49" i="60"/>
  <c r="AA55" i="60"/>
  <c r="AA58" i="60"/>
  <c r="Z46" i="60"/>
  <c r="Z22" i="60"/>
  <c r="AB22" i="60" s="1"/>
  <c r="Z34" i="60"/>
  <c r="Z38" i="60"/>
  <c r="AA17" i="60"/>
  <c r="AA41" i="60"/>
  <c r="Z18" i="60"/>
  <c r="Z24" i="60"/>
  <c r="Z27" i="60"/>
  <c r="Z30" i="60"/>
  <c r="Z33" i="60"/>
  <c r="Z39" i="60"/>
  <c r="Z42" i="60"/>
  <c r="Z45" i="60"/>
  <c r="Z54" i="60"/>
  <c r="AA21" i="60"/>
  <c r="AA33" i="60"/>
  <c r="AA45" i="60"/>
  <c r="AA54" i="60"/>
  <c r="AA29" i="60"/>
  <c r="AA50" i="60"/>
  <c r="Z26" i="60"/>
  <c r="Z15" i="60"/>
  <c r="Z48" i="60"/>
  <c r="Z50" i="60"/>
  <c r="Z58" i="60"/>
  <c r="AA20" i="60"/>
  <c r="AA23" i="60"/>
  <c r="AA26" i="60"/>
  <c r="AA32" i="60"/>
  <c r="AA35" i="60"/>
  <c r="AA38" i="60"/>
  <c r="AA44" i="60"/>
  <c r="AA47" i="60"/>
  <c r="AA53" i="60"/>
  <c r="Z36" i="60"/>
  <c r="AA52" i="60"/>
  <c r="Z51" i="60"/>
  <c r="AA24" i="60"/>
  <c r="AA27" i="60"/>
  <c r="AA30" i="60"/>
  <c r="AA36" i="60"/>
  <c r="AA39" i="60"/>
  <c r="AA42" i="60"/>
  <c r="AA48" i="60"/>
  <c r="AA51" i="60"/>
  <c r="AA57" i="60"/>
  <c r="AA31" i="60"/>
  <c r="Z21" i="60"/>
  <c r="AA18" i="60"/>
  <c r="Z16" i="60"/>
  <c r="Z19" i="60"/>
  <c r="Z25" i="60"/>
  <c r="Z28" i="60"/>
  <c r="Z31" i="60"/>
  <c r="Z37" i="60"/>
  <c r="Z40" i="60"/>
  <c r="Z43" i="60"/>
  <c r="Z49" i="60"/>
  <c r="Z52" i="60"/>
  <c r="Z55" i="60"/>
  <c r="Z17" i="60"/>
  <c r="Z20" i="60"/>
  <c r="Z23" i="60"/>
  <c r="Z29" i="60"/>
  <c r="Z32" i="60"/>
  <c r="Z35" i="60"/>
  <c r="Z41" i="60"/>
  <c r="Z44" i="60"/>
  <c r="Z47" i="60"/>
  <c r="Z53" i="60"/>
  <c r="Z56" i="60"/>
  <c r="Z57" i="60"/>
  <c r="AA56" i="60"/>
  <c r="B6" i="58"/>
  <c r="AB48" i="60" l="1"/>
  <c r="AB55" i="60"/>
  <c r="AB40" i="60"/>
  <c r="AB34" i="60"/>
  <c r="AB46" i="60"/>
  <c r="AB19" i="60"/>
  <c r="AB43" i="60"/>
  <c r="AB28" i="60"/>
  <c r="AB49" i="60"/>
  <c r="AB25" i="60"/>
  <c r="AB16" i="60"/>
  <c r="AB37" i="60"/>
  <c r="AB58" i="60"/>
  <c r="AB52" i="60"/>
  <c r="AB57" i="60"/>
  <c r="AB47" i="60"/>
  <c r="AB39" i="60"/>
  <c r="AB21" i="60"/>
  <c r="AB29" i="60"/>
  <c r="AB31" i="60"/>
  <c r="AB38" i="60"/>
  <c r="AB26" i="60"/>
  <c r="AB17" i="60"/>
  <c r="AB30" i="60"/>
  <c r="AB44" i="60"/>
  <c r="AB41" i="60"/>
  <c r="AB20" i="60"/>
  <c r="AB33" i="60"/>
  <c r="AB56" i="60"/>
  <c r="AB50" i="60"/>
  <c r="AB53" i="60"/>
  <c r="AB32" i="60"/>
  <c r="AB23" i="60"/>
  <c r="AB36" i="60"/>
  <c r="AB35" i="60"/>
  <c r="AB45" i="60"/>
  <c r="AB27" i="60"/>
  <c r="AB24" i="60"/>
  <c r="AB54" i="60"/>
  <c r="AB51" i="60"/>
  <c r="AB42" i="60"/>
  <c r="AB18" i="60"/>
  <c r="U64" i="51"/>
  <c r="T64" i="51"/>
  <c r="S64" i="51"/>
  <c r="R64" i="51"/>
  <c r="Q64" i="51"/>
  <c r="P64" i="51"/>
  <c r="O64" i="51"/>
  <c r="N64" i="51"/>
  <c r="M64" i="51"/>
  <c r="L64" i="51"/>
  <c r="K64" i="51"/>
  <c r="J64" i="51"/>
  <c r="I64" i="51"/>
  <c r="H64" i="51"/>
  <c r="G64" i="51"/>
  <c r="F64" i="51"/>
  <c r="E64" i="51"/>
  <c r="D64" i="51"/>
  <c r="C64" i="51"/>
  <c r="E15" i="60" l="1"/>
  <c r="AA15" i="60" s="1"/>
  <c r="B6" i="40" l="1"/>
  <c r="B6" i="39"/>
  <c r="B6" i="45"/>
  <c r="B6" i="44"/>
  <c r="B6" i="38"/>
  <c r="B6" i="37"/>
  <c r="B6" i="43"/>
  <c r="B6" i="14"/>
  <c r="B6" i="1"/>
  <c r="B6" i="7"/>
  <c r="B6" i="6"/>
  <c r="B6" i="46"/>
  <c r="B6" i="42"/>
  <c r="B6" i="36"/>
  <c r="B6" i="5"/>
  <c r="AB15" i="60" l="1"/>
  <c r="BL276" i="36"/>
  <c r="AI51" i="44"/>
</calcChain>
</file>

<file path=xl/sharedStrings.xml><?xml version="1.0" encoding="utf-8"?>
<sst xmlns="http://schemas.openxmlformats.org/spreadsheetml/2006/main" count="2189" uniqueCount="247">
  <si>
    <t>Alumnado con otras NEAE</t>
  </si>
  <si>
    <t>Total General</t>
  </si>
  <si>
    <t>Trastornos graves
del desarrollo</t>
  </si>
  <si>
    <t>Visual</t>
  </si>
  <si>
    <t>Auditiva</t>
  </si>
  <si>
    <t>Intelectual</t>
  </si>
  <si>
    <t>Física</t>
  </si>
  <si>
    <t>Trastornos de la
comunicación</t>
  </si>
  <si>
    <t>Trastornos graves de conducta</t>
  </si>
  <si>
    <t>Trastornos por déficit de atención e hiperactividad</t>
  </si>
  <si>
    <t>Otros trastornos mentales</t>
  </si>
  <si>
    <t>Total</t>
  </si>
  <si>
    <t>Altas capacidades
intelectuales</t>
  </si>
  <si>
    <t>Dificultades de aprendizaje</t>
  </si>
  <si>
    <t>Alumnos</t>
  </si>
  <si>
    <t>Alumnas</t>
  </si>
  <si>
    <t>Almería</t>
  </si>
  <si>
    <t>Público</t>
  </si>
  <si>
    <t>Privado Concertado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</si>
  <si>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</si>
  <si>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</si>
  <si>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</si>
  <si>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</si>
  <si>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</si>
  <si>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</si>
  <si>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</si>
  <si>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</si>
  <si>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TOTAL</t>
  </si>
  <si>
    <t>Alumnado de Ed. Especial en centros específicos</t>
  </si>
  <si>
    <t>Alumnado de Ed. Especial en aulas específicas en centros ordinarios de Ed. Primaria.</t>
  </si>
  <si>
    <t>Alumnado de Ed. Especial en aulas específicas en centros ordinarios de Ed. Secundaria.</t>
  </si>
  <si>
    <t>De Formacion Básica
de carácter
obligatorio</t>
  </si>
  <si>
    <t>Trastornos graves del desarrollo</t>
  </si>
  <si>
    <t>Trastornos graves 
del desarrollo</t>
  </si>
  <si>
    <t>Trastornos
del espectro autista</t>
  </si>
  <si>
    <t>Trastornos
de la comunicación</t>
  </si>
  <si>
    <t>Trastornos por déficit de
 atención e hiperactividad</t>
  </si>
  <si>
    <t>Enfermedades raras y crónicas</t>
  </si>
  <si>
    <t>Alumnado con NEE en integración en centros de Ed.Primaria</t>
  </si>
  <si>
    <t>3 años</t>
  </si>
  <si>
    <t>4 años</t>
  </si>
  <si>
    <t>5 años</t>
  </si>
  <si>
    <t>6 años</t>
  </si>
  <si>
    <t>7 años</t>
  </si>
  <si>
    <t>8 años</t>
  </si>
  <si>
    <t>9 años</t>
  </si>
  <si>
    <t>10 años</t>
  </si>
  <si>
    <t>11 años</t>
  </si>
  <si>
    <t>12 años</t>
  </si>
  <si>
    <t>13 años</t>
  </si>
  <si>
    <t>14 años</t>
  </si>
  <si>
    <t>15 años</t>
  </si>
  <si>
    <t>16 años</t>
  </si>
  <si>
    <t>17 años</t>
  </si>
  <si>
    <t>18 años</t>
  </si>
  <si>
    <t>19 años</t>
  </si>
  <si>
    <t>20 años</t>
  </si>
  <si>
    <t>21 años</t>
  </si>
  <si>
    <t>Alumnado con NEE en integración en centros de Ed. Secundaria.</t>
  </si>
  <si>
    <t>Capítulo I: Tablas generales</t>
  </si>
  <si>
    <t>Tabla I.1. Alumnado con NEAE por tipo de necesidad, nivel de enseñanza, titularidad del centro y sexo.</t>
  </si>
  <si>
    <t>Capítulo III: Alumnado NEAE en los distintos niveles de enseñanza</t>
  </si>
  <si>
    <t xml:space="preserve">Capítulo II: Alumnado de Educación Especial </t>
  </si>
  <si>
    <t>Trastornos del espectro autista</t>
  </si>
  <si>
    <t>Tabla I.2. Alumnado con NEAE por tipo de necesidad, provincia, titularidad del centro y sexo.</t>
  </si>
  <si>
    <t>Alumnado con altas capacidades intelectuales</t>
  </si>
  <si>
    <t>Alumnado con dificultades de aprendizaje</t>
  </si>
  <si>
    <t xml:space="preserve">Tabla III.1. Alumnado con NEAE de Segundo Ciclo de Educación Infantil por tipo de necesidad, provincia, titularidad del centro y sexo. </t>
  </si>
  <si>
    <t>Ed. Especial</t>
  </si>
  <si>
    <t>Ed. Infantil</t>
  </si>
  <si>
    <t>Ed. Primaria</t>
  </si>
  <si>
    <t>ESO</t>
  </si>
  <si>
    <t>Bachillerato</t>
  </si>
  <si>
    <t>F.P. Grado Medio</t>
  </si>
  <si>
    <t>F.P. Grado Superior</t>
  </si>
  <si>
    <t>F.P. Básica</t>
  </si>
  <si>
    <t>ESPA</t>
  </si>
  <si>
    <t>Prep. Acceso a Ciclos Formativos</t>
  </si>
  <si>
    <t>Tabla II.1. Alumnado con necesidades educativas especiales (NEE) en centros específicos y en aulas específicas por provincia, titularidad del centro, nivel de enseñanza y sexo.</t>
  </si>
  <si>
    <t>Tabla II.2. Alumnado con necesidades educativas especiales (NEE) en centros específicos por tipo de necesidad, provincia, titularidad del centro y sexo.</t>
  </si>
  <si>
    <t>Tabla II.3. Alumnado con necesidades educativas especiales (NEE) en centros específicos por edad, provincia, titularidad del centro y sexo.</t>
  </si>
  <si>
    <t>Alumnado con NEE (1)</t>
  </si>
  <si>
    <t>(1) NEE: Necesidades Educativas Especiales</t>
  </si>
  <si>
    <t>Tabla I.3. Alumnado con necesidades educativas especiales (NEE) por nivel de enseñanza, provincia, titularidad del centro y sexo.</t>
  </si>
  <si>
    <t>De Programas de Formación para la trancisión a la vida adulta y laboral</t>
  </si>
  <si>
    <t>Sin distribuir por discapacidad</t>
  </si>
  <si>
    <t>T  I.1</t>
  </si>
  <si>
    <t>T  I.2</t>
  </si>
  <si>
    <t>T  I.3</t>
  </si>
  <si>
    <t>T II.1</t>
  </si>
  <si>
    <t>T II.2</t>
  </si>
  <si>
    <t>T II.3</t>
  </si>
  <si>
    <t>T II.4</t>
  </si>
  <si>
    <t>T II.5</t>
  </si>
  <si>
    <t>T II.6</t>
  </si>
  <si>
    <t>T III. 1</t>
  </si>
  <si>
    <t>T III. 2</t>
  </si>
  <si>
    <t>T III. 3</t>
  </si>
  <si>
    <t>T III. 4</t>
  </si>
  <si>
    <t>T III. 5</t>
  </si>
  <si>
    <t>T III. 5.1</t>
  </si>
  <si>
    <t>T III. 5.2</t>
  </si>
  <si>
    <t>T III. 6</t>
  </si>
  <si>
    <t>T III. 7</t>
  </si>
  <si>
    <t>T III. 8</t>
  </si>
  <si>
    <t>Alunmado con necesidades específicas de apoyo educativo (NEAE)</t>
  </si>
  <si>
    <t>Ed. Infantil (2º ciclo)</t>
  </si>
  <si>
    <t>Índice</t>
  </si>
  <si>
    <t>Centros ordinarios (2)</t>
  </si>
  <si>
    <t>(2) Centros ordinarios: Alumnado en integración en centros ordinarios</t>
  </si>
  <si>
    <t>Centros ordinarios (1)</t>
  </si>
  <si>
    <t>(1) Centros ordinarios: Alumnado en integración en centros ordinarios</t>
  </si>
  <si>
    <t>Alunmado con necesidades específicas de apoyo educativo</t>
  </si>
  <si>
    <t>Tabla II 4. Alumnado extranjero con necesidades educativas especiales (NEE) en centros específicos por provincia y sexo.</t>
  </si>
  <si>
    <t>Tabla II 5. Alumnado con necesidades educativas especiales (NEE) en aulas específicas en centros ordinarios de Educación Primaria por tipo de necesidad, provincia, titularidad del centro y sexo.</t>
  </si>
  <si>
    <t>Tabla II 6. Alumnado con necesidades educativas especiales (NEE) en aulas específicas en centros ordinarios de Educación Secundaria por tipo de necesidad, provincia, titularidad del centro y sexo.</t>
  </si>
  <si>
    <t>Tabla III.4. Alumnado con NEAE de Bachillerato por tipo de necesidad, provincia, titularidad y sexo.</t>
  </si>
  <si>
    <t>Tabla III. 5. Alumnado con NEAE de Ciclos formativos de Grado Medio y Superior por tipo de necesidad, provincia, titularidad y sexo.</t>
  </si>
  <si>
    <t>Tabla III. 5.1. Alumnado con NEAE de Ciclos formativos de Grado Medio por tipo de necesidad, provincia, titularidad del centro y sexo.</t>
  </si>
  <si>
    <t>Tabla III. 5.2. Alumnado con NEAE de Ciclos formativos de Grado Superior por tipo de necesidad, provincia, titularidad y sexo.</t>
  </si>
  <si>
    <t>Tabla III. 6. Alumnado con NEAE de Formación Profesional Básica por tipo de necesidad, provincia, titularidad y sexo.</t>
  </si>
  <si>
    <t>Tabla III. 7. Alumnado con NEAE de ESPA por tipo de necesidad, provincia, titularidad y sexo.</t>
  </si>
  <si>
    <t>Tabla III. 8. Alumnado con NEAE de Preparación de Acceso a Ciclos de Formación Profesional por tipo de necesidad, provincia, titularidad y sexo.</t>
  </si>
  <si>
    <t>Tabla III.3. Alumnado con NEAE de ESO por tipo de necesidad, provincia, titularidad del centro y sexo.</t>
  </si>
  <si>
    <t>Tabla III.2. Alumnado con NEAE de Educación Primaria por tipo de necesidad, provincia, titularidad del centro y sexo.</t>
  </si>
  <si>
    <t>(2) Se incluye el alumnado de los Programas específicos de Formación Profesional Básica</t>
  </si>
  <si>
    <t>Alumnado con NEE en integración en centros de Ed. Secundaria (2)</t>
  </si>
  <si>
    <t>ÍNDICE</t>
  </si>
  <si>
    <t>Centros específicos y    aulas específicas</t>
  </si>
  <si>
    <r>
      <rPr>
        <b/>
        <sz val="10"/>
        <color theme="1"/>
        <rFont val="Noto Sans HK"/>
        <family val="2"/>
        <charset val="128"/>
      </rPr>
      <t>Tabla I.1.</t>
    </r>
    <r>
      <rPr>
        <sz val="10"/>
        <color theme="1"/>
        <rFont val="Noto Sans HK"/>
        <family val="2"/>
        <charset val="128"/>
      </rPr>
      <t xml:space="preserve"> Alumnado con NEAE por tipo de necesidad, nivel de enseñanza, titularidad del centro y sexo.</t>
    </r>
  </si>
  <si>
    <r>
      <rPr>
        <b/>
        <sz val="10"/>
        <color theme="1"/>
        <rFont val="Noto Sans HK"/>
        <family val="2"/>
        <charset val="128"/>
      </rPr>
      <t>Tabla I.2.</t>
    </r>
    <r>
      <rPr>
        <sz val="10"/>
        <color theme="1"/>
        <rFont val="Noto Sans HK"/>
        <family val="2"/>
        <charset val="128"/>
      </rPr>
      <t xml:space="preserve"> Alumnado con NEAE por tipo de necesidad, provincia, titularidad del centro y sexo.</t>
    </r>
  </si>
  <si>
    <r>
      <rPr>
        <b/>
        <sz val="10"/>
        <rFont val="Noto Sans HK"/>
        <family val="2"/>
        <charset val="128"/>
      </rPr>
      <t xml:space="preserve">Tabla I.3. </t>
    </r>
    <r>
      <rPr>
        <sz val="10"/>
        <rFont val="Noto Sans HK"/>
        <family val="2"/>
        <charset val="128"/>
      </rPr>
      <t>Alumnado con necesidades educativas especiales (NEE) por nivel de enseñanza, provincia, titularidad  del centro y sexo.</t>
    </r>
  </si>
  <si>
    <r>
      <rPr>
        <b/>
        <sz val="10"/>
        <rFont val="Noto Sans HK"/>
        <family val="2"/>
        <charset val="128"/>
      </rPr>
      <t>Tabla II.1.</t>
    </r>
    <r>
      <rPr>
        <sz val="10"/>
        <rFont val="Noto Sans HK"/>
        <family val="2"/>
        <charset val="128"/>
      </rPr>
      <t xml:space="preserve"> Alumnado con necesidades educativas especiales (NEE) en centros específicos y en aulas específicas  por provincia, titularidad del centro, nivel de enseñanza y sexo.</t>
    </r>
  </si>
  <si>
    <r>
      <rPr>
        <b/>
        <sz val="10"/>
        <color theme="1"/>
        <rFont val="Noto Sans HK"/>
        <family val="2"/>
        <charset val="128"/>
      </rPr>
      <t>Tabla II.2.</t>
    </r>
    <r>
      <rPr>
        <sz val="10"/>
        <color theme="1"/>
        <rFont val="Noto Sans HK"/>
        <family val="2"/>
        <charset val="128"/>
      </rPr>
      <t xml:space="preserve"> Alumnado con necesidades educativas especiales (NEE) en centros específicos por tipo de necesidad, provincia, titularidad del centro y sexo.</t>
    </r>
  </si>
  <si>
    <r>
      <rPr>
        <b/>
        <sz val="10"/>
        <color theme="1"/>
        <rFont val="Noto Sans HK"/>
        <family val="2"/>
        <charset val="128"/>
      </rPr>
      <t>Tabla II.3</t>
    </r>
    <r>
      <rPr>
        <sz val="10"/>
        <color theme="1"/>
        <rFont val="Noto Sans HK"/>
        <family val="2"/>
        <charset val="128"/>
      </rPr>
      <t>. Alumnado con necesidades educativas especiales (NEE) en centros específicos por edad, provincia, titularidad del centro y sexo.</t>
    </r>
  </si>
  <si>
    <r>
      <rPr>
        <b/>
        <sz val="10"/>
        <color theme="1"/>
        <rFont val="Noto Sans HK"/>
        <family val="2"/>
        <charset val="128"/>
      </rPr>
      <t>Tabla II.4.</t>
    </r>
    <r>
      <rPr>
        <sz val="10"/>
        <color theme="1"/>
        <rFont val="Noto Sans HK"/>
        <family val="2"/>
        <charset val="128"/>
      </rPr>
      <t xml:space="preserve"> Alumnado extranjero con necesidades educativas especiales (NEE) en centros específicos por provincia   y sexo.</t>
    </r>
  </si>
  <si>
    <r>
      <rPr>
        <b/>
        <sz val="10"/>
        <color theme="1"/>
        <rFont val="Noto Sans HK"/>
        <family val="2"/>
        <charset val="128"/>
      </rPr>
      <t>Tabla II.5.</t>
    </r>
    <r>
      <rPr>
        <sz val="10"/>
        <color theme="1"/>
        <rFont val="Noto Sans HK"/>
        <family val="2"/>
        <charset val="128"/>
      </rPr>
      <t xml:space="preserve"> Alumnado con necesidades educativas especiales (NEE) en aulas específicas en centros ordinarios de Educación Primaria por tipo de necesidad, provincia, titularidad del centro y sexo.</t>
    </r>
  </si>
  <si>
    <r>
      <rPr>
        <b/>
        <sz val="10"/>
        <color theme="1"/>
        <rFont val="Noto Sans HK"/>
        <family val="2"/>
        <charset val="128"/>
      </rPr>
      <t>Tabla II.6.</t>
    </r>
    <r>
      <rPr>
        <sz val="10"/>
        <color theme="1"/>
        <rFont val="Noto Sans HK"/>
        <family val="2"/>
        <charset val="128"/>
      </rPr>
      <t xml:space="preserve"> Alumnado con necesidades educativas especiales (NEE) en aulas específicas en centros ordinarios de Educación Secundaria por tipo de necesidad, provincia, titularidad del centro y sexo.</t>
    </r>
  </si>
  <si>
    <r>
      <rPr>
        <b/>
        <sz val="10"/>
        <color theme="1"/>
        <rFont val="Noto Sans HK"/>
        <family val="2"/>
        <charset val="128"/>
      </rPr>
      <t>Tabla III.1.</t>
    </r>
    <r>
      <rPr>
        <sz val="10"/>
        <color theme="1"/>
        <rFont val="Noto Sans HK"/>
        <family val="2"/>
        <charset val="128"/>
      </rPr>
      <t xml:space="preserve"> Alumnado con NEAE de Segundo Ciclo de Educación Infantil por tipo de necesidad, provincia, titularidad del centro y sexo.</t>
    </r>
  </si>
  <si>
    <r>
      <rPr>
        <b/>
        <sz val="10"/>
        <color theme="1"/>
        <rFont val="Noto Sans HK"/>
        <family val="2"/>
        <charset val="128"/>
      </rPr>
      <t>Tabla III.2.</t>
    </r>
    <r>
      <rPr>
        <sz val="10"/>
        <color theme="1"/>
        <rFont val="Noto Sans HK"/>
        <family val="2"/>
        <charset val="128"/>
      </rPr>
      <t xml:space="preserve"> Alumnado con NEAE de Educación Primaria por tipo de necesidad, provincia, titularidad del centro y sexo.</t>
    </r>
  </si>
  <si>
    <r>
      <rPr>
        <b/>
        <sz val="10"/>
        <color theme="1"/>
        <rFont val="Noto Sans HK"/>
        <family val="2"/>
        <charset val="128"/>
      </rPr>
      <t>Tabla III.3.</t>
    </r>
    <r>
      <rPr>
        <sz val="10"/>
        <color theme="1"/>
        <rFont val="Noto Sans HK"/>
        <family val="2"/>
        <charset val="128"/>
      </rPr>
      <t xml:space="preserve"> Alumnado con NEAE de ESO por tipo de necesidad, provincia, titularidad del centro y sexo.</t>
    </r>
  </si>
  <si>
    <r>
      <rPr>
        <b/>
        <sz val="10"/>
        <color theme="1"/>
        <rFont val="Noto Sans HK"/>
        <family val="2"/>
        <charset val="128"/>
      </rPr>
      <t xml:space="preserve">Tabla III.4. </t>
    </r>
    <r>
      <rPr>
        <sz val="10"/>
        <color theme="1"/>
        <rFont val="Noto Sans HK"/>
        <family val="2"/>
        <charset val="128"/>
      </rPr>
      <t xml:space="preserve">Alumnado con NEAE de Bachillerato por tipo de necesidad, provincia, titularidad del centro y sexo. </t>
    </r>
  </si>
  <si>
    <r>
      <rPr>
        <b/>
        <sz val="10"/>
        <color theme="1"/>
        <rFont val="Noto Sans HK"/>
        <family val="2"/>
        <charset val="128"/>
      </rPr>
      <t>Tabla III.5.</t>
    </r>
    <r>
      <rPr>
        <sz val="10"/>
        <color theme="1"/>
        <rFont val="Noto Sans HK"/>
        <family val="2"/>
        <charset val="128"/>
      </rPr>
      <t xml:space="preserve"> Alumnado con NEAE de Ciclos formativos de Grado Medio y Superior por tipo de necesidad, provincia, titularidad del centro y sexo.</t>
    </r>
  </si>
  <si>
    <r>
      <rPr>
        <b/>
        <sz val="10"/>
        <color theme="1"/>
        <rFont val="Noto Sans HK"/>
        <family val="2"/>
        <charset val="128"/>
      </rPr>
      <t>Tabla III.5.1.</t>
    </r>
    <r>
      <rPr>
        <sz val="10"/>
        <color theme="1"/>
        <rFont val="Noto Sans HK"/>
        <family val="2"/>
        <charset val="128"/>
      </rPr>
      <t xml:space="preserve"> Alumnado con NEAE de Ciclos formativos de Grado Medio por tipo de necesidad, provincia, titularidad del centro y sexo.</t>
    </r>
  </si>
  <si>
    <r>
      <rPr>
        <b/>
        <sz val="10"/>
        <color theme="1"/>
        <rFont val="Noto Sans HK"/>
        <family val="2"/>
        <charset val="128"/>
      </rPr>
      <t>Tabla III.5.2.</t>
    </r>
    <r>
      <rPr>
        <sz val="10"/>
        <color theme="1"/>
        <rFont val="Noto Sans HK"/>
        <family val="2"/>
        <charset val="128"/>
      </rPr>
      <t xml:space="preserve"> Alumnado con NEAE de Ciclos formativos de Grado Superior por tipo de necesidad, provincia, titularidad del centro y sexo.</t>
    </r>
  </si>
  <si>
    <r>
      <rPr>
        <b/>
        <sz val="10"/>
        <color theme="1"/>
        <rFont val="Noto Sans HK"/>
        <family val="2"/>
        <charset val="128"/>
      </rPr>
      <t xml:space="preserve">Tabla III.6. </t>
    </r>
    <r>
      <rPr>
        <sz val="10"/>
        <color theme="1"/>
        <rFont val="Noto Sans HK"/>
        <family val="2"/>
        <charset val="128"/>
      </rPr>
      <t>Alumnado con NEAE de Formación Profesional Básica por tipo de necesidad, provincia, titularidad del centro y sexo.</t>
    </r>
  </si>
  <si>
    <r>
      <rPr>
        <b/>
        <sz val="10"/>
        <color theme="1"/>
        <rFont val="Noto Sans HK"/>
        <family val="2"/>
        <charset val="128"/>
      </rPr>
      <t>Tabla III.7.</t>
    </r>
    <r>
      <rPr>
        <sz val="10"/>
        <color theme="1"/>
        <rFont val="Noto Sans HK"/>
        <family val="2"/>
        <charset val="128"/>
      </rPr>
      <t xml:space="preserve"> Alumnado con NEAE de ESPA por tipo de necesidad, provincia, titularidad del centro y sexo.</t>
    </r>
  </si>
  <si>
    <r>
      <rPr>
        <b/>
        <sz val="10"/>
        <color theme="1"/>
        <rFont val="Noto Sans HK"/>
        <family val="2"/>
        <charset val="128"/>
      </rPr>
      <t>Tabla III.8.</t>
    </r>
    <r>
      <rPr>
        <sz val="10"/>
        <color theme="1"/>
        <rFont val="Noto Sans HK"/>
        <family val="2"/>
        <charset val="128"/>
      </rPr>
      <t xml:space="preserve"> Alumnado con NEAE de Preparación de Acceso a Ciclos de Formación Profesional por tipo de necesidad, provincia, titularidad del centro y sexo.</t>
    </r>
  </si>
  <si>
    <t>Junta de Andalucía</t>
  </si>
  <si>
    <t>Consejería de Educación y Deporte</t>
  </si>
  <si>
    <t>Fuente: Consejería de Educación y Deporte</t>
  </si>
  <si>
    <t>Privado No Concertado</t>
  </si>
  <si>
    <t>Alumnado con NEE integrado en centros de Ed. Primaria e Infantil. (1)</t>
  </si>
  <si>
    <t xml:space="preserve">  Total</t>
  </si>
  <si>
    <t>Centros específicos de Ed. Especial y aulas específicas en Centros Ordinarios</t>
  </si>
  <si>
    <t>Alemania</t>
  </si>
  <si>
    <t>Argelia</t>
  </si>
  <si>
    <t>Argentina</t>
  </si>
  <si>
    <t>Armenia</t>
  </si>
  <si>
    <t>Belarús</t>
  </si>
  <si>
    <t>Bélgica</t>
  </si>
  <si>
    <t>Bolivia</t>
  </si>
  <si>
    <t>Brasil</t>
  </si>
  <si>
    <t>Bulgaria</t>
  </si>
  <si>
    <t>China</t>
  </si>
  <si>
    <t>Colombia</t>
  </si>
  <si>
    <t>Croacia</t>
  </si>
  <si>
    <t>Ecuador</t>
  </si>
  <si>
    <t>El Salvador</t>
  </si>
  <si>
    <t>Etiopía</t>
  </si>
  <si>
    <t>Filipinas</t>
  </si>
  <si>
    <t>Francia</t>
  </si>
  <si>
    <t>Georgia</t>
  </si>
  <si>
    <t>Guinea</t>
  </si>
  <si>
    <t>Honduras</t>
  </si>
  <si>
    <t>Iraq</t>
  </si>
  <si>
    <t>Marruecos</t>
  </si>
  <si>
    <t>Mauritania</t>
  </si>
  <si>
    <t>México</t>
  </si>
  <si>
    <t>Nicaragua</t>
  </si>
  <si>
    <t>Pakistán</t>
  </si>
  <si>
    <t>Paraguay</t>
  </si>
  <si>
    <t>Perú</t>
  </si>
  <si>
    <t>Portugal</t>
  </si>
  <si>
    <t>Reino Unido</t>
  </si>
  <si>
    <t>República Dominicana</t>
  </si>
  <si>
    <t>Rusia</t>
  </si>
  <si>
    <t>Sahara Occidental</t>
  </si>
  <si>
    <t>Senegal</t>
  </si>
  <si>
    <t>Suecia</t>
  </si>
  <si>
    <t>Ucrania</t>
  </si>
  <si>
    <t>Venezuela</t>
  </si>
  <si>
    <t xml:space="preserve">Total </t>
  </si>
  <si>
    <t>Tabla II 7. Alumnado extranjero con necesidades educativas especiales (NEE) en aulas específicas por provincia   y sexo.</t>
  </si>
  <si>
    <t>Angola</t>
  </si>
  <si>
    <t>Chile</t>
  </si>
  <si>
    <t>Costa Rica</t>
  </si>
  <si>
    <t>Cuba</t>
  </si>
  <si>
    <t>Estados Unidos</t>
  </si>
  <si>
    <t>Finlandia</t>
  </si>
  <si>
    <t>Ghana</t>
  </si>
  <si>
    <t>Guinea-Bissau</t>
  </si>
  <si>
    <t>Irlanda</t>
  </si>
  <si>
    <t>Italia</t>
  </si>
  <si>
    <t>Lituania</t>
  </si>
  <si>
    <t>Mali</t>
  </si>
  <si>
    <t>Nigeria</t>
  </si>
  <si>
    <t>Panamá</t>
  </si>
  <si>
    <t>Polonia</t>
  </si>
  <si>
    <t>Rumanía</t>
  </si>
  <si>
    <t>Siria</t>
  </si>
  <si>
    <t xml:space="preserve">Curso de Especialización </t>
  </si>
  <si>
    <t>Curso de Especializacion</t>
  </si>
  <si>
    <t>Alumnado con necesidades específicas de apoyo educativo (NEAE)</t>
  </si>
  <si>
    <t>Tabla I.4. Alumnado con NEAE por tipo de necesidad, nivel de enseñanza, titularidad del centro y sexo.</t>
  </si>
  <si>
    <t>Enfermedades Raras y Crónicas</t>
  </si>
  <si>
    <t xml:space="preserve">   ESPA</t>
  </si>
  <si>
    <t xml:space="preserve">Alumnos </t>
  </si>
  <si>
    <t>Curso 2021/2022</t>
  </si>
  <si>
    <t>Gambia</t>
  </si>
  <si>
    <t>Hungría</t>
  </si>
  <si>
    <t>Nepal</t>
  </si>
  <si>
    <t>Procedencia Desconocida</t>
  </si>
  <si>
    <t>Uruaguay</t>
  </si>
  <si>
    <t xml:space="preserve"> </t>
  </si>
  <si>
    <t>Consejería de Desarrollo Educativo y Formación Profesional</t>
  </si>
  <si>
    <t>Fuente: Consejería de Desarrollo Educativo y Formación Profesional</t>
  </si>
  <si>
    <t>Países Bajos</t>
  </si>
  <si>
    <t>Sri-Lanka</t>
  </si>
  <si>
    <t>Total NEAE</t>
  </si>
  <si>
    <r>
      <rPr>
        <b/>
        <sz val="10"/>
        <color indexed="8"/>
        <rFont val="Noto Sans HK"/>
        <family val="2"/>
        <charset val="128"/>
      </rPr>
      <t>Tabla III.9</t>
    </r>
    <r>
      <rPr>
        <sz val="10"/>
        <color indexed="8"/>
        <rFont val="Noto Sans HK"/>
        <family val="2"/>
        <charset val="128"/>
      </rPr>
      <t>. Alumnado con NEAE  del Curso de Especialización de Formación Profesional por tipo de necesidad, provincia, titularidad del centro y sexo.</t>
    </r>
  </si>
  <si>
    <t>T III. 9</t>
  </si>
  <si>
    <t>Tabla III.9. Alumnado con NEAE  del Curso de Especialización de Formación Profesional por tipo de necesidad, provincia, titularidad del centro y sexo.</t>
  </si>
  <si>
    <t xml:space="preserve">Tabla I.2. Alumnado con NEAE por tipo de necesidad, provincia, titularidad del centro y sexo.							</t>
  </si>
  <si>
    <t>Fuente:Consejería de Desarrollo Educativo y Formación Profesional</t>
  </si>
  <si>
    <r>
      <rPr>
        <b/>
        <sz val="10"/>
        <rFont val="Noto Sans HK"/>
        <family val="2"/>
        <charset val="128"/>
      </rPr>
      <t>Tabla I.4</t>
    </r>
    <r>
      <rPr>
        <sz val="10"/>
        <rFont val="Noto Sans HK"/>
        <family val="2"/>
        <charset val="128"/>
      </rPr>
      <t>. Alumnado con NEAE por tipo de necesidad, nivel de enseñanza, titularidad del centro y sexo.</t>
    </r>
  </si>
  <si>
    <t>T I.4</t>
  </si>
  <si>
    <t>Total NEE</t>
  </si>
  <si>
    <t>Total General NEAE</t>
  </si>
  <si>
    <t>Otros Trastornos Mentales</t>
  </si>
  <si>
    <t>Trastorno de Deficit de Atención e Hiperactividad</t>
  </si>
  <si>
    <t>Trastornos Graves de Conducta</t>
  </si>
  <si>
    <t>Trastorno de la Comunicación</t>
  </si>
  <si>
    <t>Trastorno del Espectro Autista</t>
  </si>
  <si>
    <t>Trastornos Graves del Desarrollo</t>
  </si>
  <si>
    <t xml:space="preserve">  Prep. Acceso a Ciclos Formativos</t>
  </si>
  <si>
    <t xml:space="preserve">  Curso de Especialización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</si>
</sst>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;"/>
    <numFmt numFmtId="165" formatCode="#,##0;;\ "/>
  </numFmts>
  <fonts count="51" x14ac:knownFonts="1">
    <font>
      <sz val="11"/>
      <color theme="1"/>
      <name val="Calibri"/>
      <family val="2"/>
      <scheme val="minor"/>
    </font>
    <font>
      <u/>
      <sz val="8"/>
      <color indexed="12"/>
      <name val="Arial"/>
      <family val="2"/>
    </font>
    <font>
      <sz val="10"/>
      <name val="Arial"/>
      <family val="2"/>
    </font>
    <font>
      <sz val="11"/>
      <color theme="1"/>
      <name val="Noto Sans HK"/>
      <family val="2"/>
      <charset val="128"/>
    </font>
    <font>
      <sz val="12"/>
      <color theme="1"/>
      <name val="Noto Sans HK"/>
      <family val="2"/>
      <charset val="128"/>
    </font>
    <font>
      <sz val="9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11"/>
      <color rgb="FF007A33"/>
      <name val="Noto Sans HK"/>
      <family val="2"/>
      <charset val="128"/>
    </font>
    <font>
      <b/>
      <sz val="11"/>
      <color theme="1"/>
      <name val="Noto Sans HK"/>
      <family val="2"/>
      <charset val="128"/>
    </font>
    <font>
      <sz val="10"/>
      <name val="Noto Sans HK"/>
      <family val="2"/>
      <charset val="128"/>
    </font>
    <font>
      <sz val="9"/>
      <name val="Noto Sans HK"/>
      <family val="2"/>
      <charset val="128"/>
    </font>
    <font>
      <sz val="10"/>
      <color theme="1"/>
      <name val="Noto Sans HK"/>
      <family val="2"/>
      <charset val="128"/>
    </font>
    <font>
      <b/>
      <sz val="10"/>
      <color theme="1"/>
      <name val="Noto Sans HK"/>
      <family val="2"/>
      <charset val="128"/>
    </font>
    <font>
      <b/>
      <sz val="9"/>
      <color rgb="FF007A33"/>
      <name val="Noto Sans HK"/>
      <family val="2"/>
      <charset val="128"/>
    </font>
    <font>
      <b/>
      <sz val="10"/>
      <name val="Noto Sans HK"/>
      <family val="2"/>
      <charset val="128"/>
    </font>
    <font>
      <b/>
      <sz val="11"/>
      <name val="Noto Sans HK"/>
      <family val="2"/>
      <charset val="128"/>
    </font>
    <font>
      <b/>
      <sz val="22"/>
      <name val="Noto Sans HK"/>
      <family val="2"/>
      <charset val="128"/>
    </font>
    <font>
      <sz val="14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sz val="11"/>
      <color indexed="18"/>
      <name val="Noto Sans HK"/>
      <family val="2"/>
      <charset val="128"/>
    </font>
    <font>
      <b/>
      <sz val="12"/>
      <name val="Noto Sans HK"/>
      <family val="2"/>
      <charset val="128"/>
    </font>
    <font>
      <sz val="11"/>
      <name val="Noto Sans HK"/>
      <family val="2"/>
      <charset val="128"/>
    </font>
    <font>
      <b/>
      <sz val="9"/>
      <name val="Noto Sans HK"/>
      <family val="2"/>
      <charset val="128"/>
    </font>
    <font>
      <i/>
      <sz val="10"/>
      <name val="Noto Sans HK"/>
      <family val="2"/>
      <charset val="128"/>
    </font>
    <font>
      <sz val="12"/>
      <name val="Noto Sans HK"/>
      <family val="2"/>
      <charset val="128"/>
    </font>
    <font>
      <sz val="11"/>
      <color rgb="FF007A33"/>
      <name val="Noto Sans HK"/>
      <family val="2"/>
      <charset val="128"/>
    </font>
    <font>
      <b/>
      <sz val="14"/>
      <color rgb="FF000000"/>
      <name val="Noto Sans HK"/>
      <family val="2"/>
      <charset val="128"/>
    </font>
    <font>
      <sz val="12"/>
      <color rgb="FF007A33"/>
      <name val="Noto Sans HK"/>
      <family val="2"/>
      <charset val="128"/>
    </font>
    <font>
      <u/>
      <sz val="8"/>
      <name val="Noto Sans HK"/>
      <family val="2"/>
      <charset val="128"/>
    </font>
    <font>
      <b/>
      <i/>
      <sz val="11"/>
      <name val="Noto Sans HK"/>
      <family val="2"/>
      <charset val="128"/>
    </font>
    <font>
      <b/>
      <sz val="9"/>
      <color theme="1"/>
      <name val="Noto Sans HK"/>
      <family val="2"/>
      <charset val="128"/>
    </font>
    <font>
      <i/>
      <sz val="11"/>
      <name val="Noto Sans HK"/>
      <family val="2"/>
      <charset val="128"/>
    </font>
    <font>
      <sz val="8"/>
      <name val="Noto Sans HK"/>
      <family val="2"/>
      <charset val="128"/>
    </font>
    <font>
      <b/>
      <sz val="8"/>
      <name val="Noto Sans HK"/>
      <family val="2"/>
      <charset val="128"/>
    </font>
    <font>
      <i/>
      <sz val="12"/>
      <name val="Noto Sans HK"/>
      <family val="2"/>
      <charset val="128"/>
    </font>
    <font>
      <u/>
      <sz val="12"/>
      <name val="Noto Sans HK"/>
      <family val="2"/>
      <charset val="128"/>
    </font>
    <font>
      <u/>
      <sz val="10"/>
      <name val="Noto Sans HK"/>
      <family val="2"/>
      <charset val="128"/>
    </font>
    <font>
      <u/>
      <sz val="9"/>
      <name val="Noto Sans HK"/>
      <family val="2"/>
      <charset val="128"/>
    </font>
    <font>
      <u/>
      <sz val="11"/>
      <name val="Noto Sans HK"/>
      <family val="2"/>
      <charset val="128"/>
    </font>
    <font>
      <sz val="11"/>
      <color rgb="FFFF0000"/>
      <name val="Noto Sans HK"/>
      <family val="2"/>
      <charset val="128"/>
    </font>
    <font>
      <sz val="8"/>
      <name val="Calibri"/>
      <family val="2"/>
      <scheme val="minor"/>
    </font>
    <font>
      <sz val="11"/>
      <color theme="4" tint="-0.249977111117893"/>
      <name val="Noto Sans HK"/>
      <family val="2"/>
      <charset val="128"/>
    </font>
    <font>
      <b/>
      <sz val="11"/>
      <color theme="4" tint="-0.249977111117893"/>
      <name val="Noto Sans HK"/>
      <family val="2"/>
      <charset val="128"/>
    </font>
    <font>
      <sz val="10"/>
      <color rgb="FF007A33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b/>
      <u/>
      <sz val="10"/>
      <name val="Noto Sans HK"/>
      <family val="2"/>
      <charset val="128"/>
    </font>
    <font>
      <sz val="10"/>
      <color indexed="8"/>
      <name val="Arial"/>
      <family val="2"/>
    </font>
    <font>
      <sz val="10"/>
      <color indexed="8"/>
      <name val="Noto Sans HK"/>
      <family val="2"/>
      <charset val="128"/>
    </font>
    <font>
      <b/>
      <sz val="10"/>
      <color indexed="8"/>
      <name val="Noto Sans HK"/>
      <family val="2"/>
      <charset val="128"/>
    </font>
    <font>
      <b/>
      <sz val="11"/>
      <color rgb="FFFF0000"/>
      <name val="Noto Sans HK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rgb="FF007A3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theme="8" tint="-0.499984740745262"/>
      </left>
      <right style="hair">
        <color theme="8" tint="-0.499984740745262"/>
      </right>
      <top style="hair">
        <color theme="8" tint="-0.499984740745262"/>
      </top>
      <bottom style="hair">
        <color theme="8" tint="-0.499984740745262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hair">
        <color indexed="64"/>
      </right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/>
      <top/>
      <bottom style="medium">
        <color indexed="8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theme="0"/>
      </right>
      <top style="medium">
        <color indexed="64"/>
      </top>
      <bottom style="hair">
        <color indexed="64"/>
      </bottom>
      <diagonal/>
    </border>
    <border>
      <left style="medium">
        <color theme="0"/>
      </left>
      <right/>
      <top style="hair">
        <color indexed="64"/>
      </top>
      <bottom style="medium">
        <color indexed="64"/>
      </bottom>
      <diagonal/>
    </border>
    <border>
      <left style="medium">
        <color theme="0"/>
      </left>
      <right/>
      <top style="medium">
        <color indexed="64"/>
      </top>
      <bottom style="hair">
        <color auto="1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/>
    <xf numFmtId="0" fontId="47" fillId="0" borderId="0"/>
    <xf numFmtId="0" fontId="2" fillId="0" borderId="0"/>
    <xf numFmtId="0" fontId="2" fillId="0" borderId="0"/>
  </cellStyleXfs>
  <cellXfs count="454">
    <xf numFmtId="0" fontId="0" fillId="0" borderId="0" xfId="0"/>
    <xf numFmtId="0" fontId="3" fillId="0" borderId="0" xfId="0" applyFont="1" applyFill="1"/>
    <xf numFmtId="0" fontId="3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10" fillId="2" borderId="0" xfId="2" applyFont="1" applyFill="1" applyBorder="1" applyAlignment="1">
      <alignment vertical="center"/>
    </xf>
    <xf numFmtId="0" fontId="11" fillId="2" borderId="0" xfId="2" applyFont="1" applyFill="1" applyBorder="1" applyAlignment="1">
      <alignment vertical="center"/>
    </xf>
    <xf numFmtId="0" fontId="12" fillId="0" borderId="0" xfId="0" applyFont="1" applyFill="1" applyBorder="1"/>
    <xf numFmtId="0" fontId="14" fillId="0" borderId="0" xfId="1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2" borderId="0" xfId="2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10" fillId="0" borderId="0" xfId="0" applyFont="1" applyFill="1" applyBorder="1"/>
    <xf numFmtId="0" fontId="14" fillId="0" borderId="0" xfId="0" applyFont="1" applyFill="1" applyBorder="1" applyAlignment="1">
      <alignment horizontal="center" vertical="center"/>
    </xf>
    <xf numFmtId="0" fontId="16" fillId="0" borderId="0" xfId="1" applyFont="1" applyBorder="1" applyAlignment="1">
      <alignment horizontal="left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17" fillId="5" borderId="0" xfId="0" applyFont="1" applyFill="1"/>
    <xf numFmtId="0" fontId="18" fillId="5" borderId="0" xfId="0" applyFont="1" applyFill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9" fillId="4" borderId="0" xfId="0" applyFont="1" applyFill="1" applyAlignment="1">
      <alignment vertical="center"/>
    </xf>
    <xf numFmtId="49" fontId="19" fillId="4" borderId="0" xfId="0" applyNumberFormat="1" applyFont="1" applyFill="1" applyAlignment="1">
      <alignment vertical="center"/>
    </xf>
    <xf numFmtId="0" fontId="19" fillId="4" borderId="0" xfId="0" applyFont="1" applyFill="1" applyAlignment="1">
      <alignment horizontal="left" vertical="center"/>
    </xf>
    <xf numFmtId="49" fontId="19" fillId="4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4" borderId="0" xfId="0" applyFont="1" applyFill="1" applyBorder="1" applyAlignment="1">
      <alignment vertical="center"/>
    </xf>
    <xf numFmtId="0" fontId="3" fillId="5" borderId="0" xfId="0" applyFont="1" applyFill="1"/>
    <xf numFmtId="0" fontId="3" fillId="3" borderId="0" xfId="0" applyFont="1" applyFill="1"/>
    <xf numFmtId="0" fontId="20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vertical="center"/>
    </xf>
    <xf numFmtId="0" fontId="8" fillId="0" borderId="2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indent="1"/>
    </xf>
    <xf numFmtId="0" fontId="22" fillId="0" borderId="0" xfId="0" applyFont="1" applyFill="1" applyBorder="1" applyAlignment="1">
      <alignment horizontal="left" indent="3"/>
    </xf>
    <xf numFmtId="0" fontId="16" fillId="0" borderId="7" xfId="0" applyFont="1" applyFill="1" applyBorder="1" applyAlignment="1">
      <alignment horizontal="left" vertical="center" indent="1"/>
    </xf>
    <xf numFmtId="0" fontId="3" fillId="0" borderId="0" xfId="0" applyFont="1" applyFill="1" applyBorder="1"/>
    <xf numFmtId="0" fontId="3" fillId="0" borderId="7" xfId="0" applyFont="1" applyFill="1" applyBorder="1" applyAlignment="1">
      <alignment horizontal="right" vertical="center"/>
    </xf>
    <xf numFmtId="0" fontId="16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64" fontId="23" fillId="0" borderId="0" xfId="0" applyNumberFormat="1" applyFont="1" applyFill="1" applyBorder="1" applyAlignment="1" applyProtection="1">
      <alignment horizontal="right"/>
      <protection locked="0"/>
    </xf>
    <xf numFmtId="0" fontId="25" fillId="0" borderId="0" xfId="0" applyFont="1"/>
    <xf numFmtId="0" fontId="6" fillId="0" borderId="0" xfId="0" applyFont="1"/>
    <xf numFmtId="0" fontId="26" fillId="0" borderId="0" xfId="1" applyFont="1"/>
    <xf numFmtId="0" fontId="21" fillId="0" borderId="0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top"/>
    </xf>
    <xf numFmtId="0" fontId="24" fillId="0" borderId="0" xfId="0" applyFont="1"/>
    <xf numFmtId="0" fontId="16" fillId="0" borderId="0" xfId="0" applyFont="1" applyFill="1" applyBorder="1" applyAlignment="1">
      <alignment horizontal="left" indent="4"/>
    </xf>
    <xf numFmtId="164" fontId="22" fillId="0" borderId="0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Border="1" applyAlignment="1" applyProtection="1">
      <alignment horizontal="right"/>
      <protection locked="0"/>
    </xf>
    <xf numFmtId="164" fontId="22" fillId="0" borderId="7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>
      <alignment horizontal="center" vertical="center"/>
    </xf>
    <xf numFmtId="0" fontId="22" fillId="0" borderId="0" xfId="0" applyFont="1" applyFill="1" applyBorder="1"/>
    <xf numFmtId="0" fontId="22" fillId="0" borderId="0" xfId="0" applyFont="1" applyFill="1" applyBorder="1" applyAlignment="1"/>
    <xf numFmtId="0" fontId="16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indent="2"/>
    </xf>
    <xf numFmtId="0" fontId="27" fillId="0" borderId="0" xfId="0" applyFont="1" applyBorder="1" applyAlignment="1">
      <alignment horizontal="left" vertical="center"/>
    </xf>
    <xf numFmtId="0" fontId="6" fillId="0" borderId="0" xfId="0" applyFont="1" applyFill="1" applyAlignment="1"/>
    <xf numFmtId="0" fontId="28" fillId="0" borderId="0" xfId="1" applyFont="1"/>
    <xf numFmtId="49" fontId="19" fillId="4" borderId="0" xfId="0" applyNumberFormat="1" applyFont="1" applyFill="1" applyBorder="1" applyAlignment="1">
      <alignment horizontal="left" vertical="center"/>
    </xf>
    <xf numFmtId="0" fontId="9" fillId="0" borderId="5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1" fillId="0" borderId="0" xfId="0" applyFont="1" applyFill="1" applyBorder="1"/>
    <xf numFmtId="3" fontId="11" fillId="0" borderId="0" xfId="0" applyNumberFormat="1" applyFont="1" applyFill="1" applyBorder="1" applyAlignment="1">
      <alignment vertical="center"/>
    </xf>
    <xf numFmtId="3" fontId="23" fillId="0" borderId="0" xfId="0" applyNumberFormat="1" applyFont="1" applyFill="1" applyBorder="1" applyAlignment="1">
      <alignment vertical="center"/>
    </xf>
    <xf numFmtId="0" fontId="5" fillId="0" borderId="0" xfId="0" applyFont="1" applyFill="1" applyBorder="1"/>
    <xf numFmtId="164" fontId="11" fillId="0" borderId="0" xfId="0" applyNumberFormat="1" applyFont="1" applyFill="1" applyBorder="1" applyAlignment="1" applyProtection="1">
      <alignment horizontal="right"/>
      <protection locked="0"/>
    </xf>
    <xf numFmtId="3" fontId="22" fillId="0" borderId="0" xfId="0" applyNumberFormat="1" applyFont="1" applyFill="1" applyBorder="1" applyAlignment="1">
      <alignment vertical="center"/>
    </xf>
    <xf numFmtId="3" fontId="16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164" fontId="16" fillId="0" borderId="0" xfId="0" applyNumberFormat="1" applyFont="1" applyFill="1" applyBorder="1" applyAlignment="1" applyProtection="1">
      <alignment horizontal="right" vertical="center"/>
      <protection locked="0"/>
    </xf>
    <xf numFmtId="164" fontId="23" fillId="0" borderId="0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/>
    <xf numFmtId="0" fontId="16" fillId="0" borderId="11" xfId="0" applyFont="1" applyFill="1" applyBorder="1" applyAlignment="1">
      <alignment horizontal="center" vertical="center"/>
    </xf>
    <xf numFmtId="164" fontId="16" fillId="0" borderId="11" xfId="0" applyNumberFormat="1" applyFont="1" applyFill="1" applyBorder="1" applyAlignment="1" applyProtection="1">
      <alignment horizontal="right" vertical="center"/>
      <protection locked="0"/>
    </xf>
    <xf numFmtId="0" fontId="29" fillId="0" borderId="0" xfId="1" applyFont="1" applyFill="1" applyBorder="1" applyAlignment="1" applyProtection="1"/>
    <xf numFmtId="0" fontId="30" fillId="0" borderId="0" xfId="0" applyFont="1" applyFill="1" applyBorder="1" applyAlignment="1">
      <alignment horizontal="centerContinuous"/>
    </xf>
    <xf numFmtId="0" fontId="22" fillId="0" borderId="0" xfId="0" applyFont="1" applyFill="1" applyBorder="1" applyAlignment="1">
      <alignment horizontal="centerContinuous"/>
    </xf>
    <xf numFmtId="0" fontId="2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0" fontId="15" fillId="0" borderId="0" xfId="0" applyFont="1" applyFill="1" applyBorder="1"/>
    <xf numFmtId="164" fontId="31" fillId="0" borderId="0" xfId="0" applyNumberFormat="1" applyFont="1" applyFill="1" applyBorder="1" applyAlignment="1" applyProtection="1">
      <alignment horizontal="right"/>
      <protection locked="0"/>
    </xf>
    <xf numFmtId="0" fontId="13" fillId="0" borderId="0" xfId="0" applyFont="1" applyFill="1" applyBorder="1"/>
    <xf numFmtId="164" fontId="3" fillId="0" borderId="0" xfId="0" applyNumberFormat="1" applyFont="1" applyFill="1" applyBorder="1"/>
    <xf numFmtId="0" fontId="22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16" fillId="0" borderId="11" xfId="0" applyFont="1" applyFill="1" applyBorder="1" applyAlignment="1">
      <alignment horizontal="left" vertical="center"/>
    </xf>
    <xf numFmtId="0" fontId="4" fillId="0" borderId="0" xfId="0" applyFont="1" applyFill="1"/>
    <xf numFmtId="0" fontId="21" fillId="0" borderId="0" xfId="1" applyFont="1" applyFill="1" applyBorder="1" applyAlignment="1" applyProtection="1"/>
    <xf numFmtId="0" fontId="21" fillId="0" borderId="0" xfId="0" applyFont="1" applyFill="1" applyBorder="1" applyAlignment="1">
      <alignment horizontal="left" vertical="center"/>
    </xf>
    <xf numFmtId="3" fontId="5" fillId="0" borderId="0" xfId="0" applyNumberFormat="1" applyFont="1" applyFill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16" fillId="0" borderId="0" xfId="0" applyFont="1" applyFill="1" applyBorder="1"/>
    <xf numFmtId="3" fontId="33" fillId="0" borderId="0" xfId="0" applyNumberFormat="1" applyFont="1" applyFill="1" applyBorder="1" applyAlignment="1">
      <alignment vertical="center"/>
    </xf>
    <xf numFmtId="164" fontId="33" fillId="0" borderId="0" xfId="0" applyNumberFormat="1" applyFont="1" applyFill="1" applyBorder="1" applyAlignment="1" applyProtection="1">
      <alignment horizontal="right"/>
      <protection locked="0"/>
    </xf>
    <xf numFmtId="164" fontId="34" fillId="0" borderId="0" xfId="0" applyNumberFormat="1" applyFont="1" applyFill="1" applyBorder="1" applyAlignment="1" applyProtection="1">
      <alignment horizontal="right"/>
      <protection locked="0"/>
    </xf>
    <xf numFmtId="164" fontId="16" fillId="0" borderId="14" xfId="0" applyNumberFormat="1" applyFont="1" applyFill="1" applyBorder="1" applyAlignment="1" applyProtection="1">
      <alignment horizontal="right" vertical="center"/>
      <protection locked="0"/>
    </xf>
    <xf numFmtId="164" fontId="16" fillId="0" borderId="4" xfId="0" applyNumberFormat="1" applyFont="1" applyFill="1" applyBorder="1" applyAlignment="1" applyProtection="1">
      <alignment horizontal="right" vertical="center"/>
      <protection locked="0"/>
    </xf>
    <xf numFmtId="16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24" fillId="0" borderId="0" xfId="0" applyFont="1" applyFill="1" applyBorder="1" applyAlignment="1"/>
    <xf numFmtId="0" fontId="24" fillId="0" borderId="0" xfId="0" applyFont="1" applyFill="1" applyBorder="1" applyAlignment="1">
      <alignment horizontal="left"/>
    </xf>
    <xf numFmtId="0" fontId="25" fillId="0" borderId="0" xfId="0" applyFont="1" applyFill="1" applyBorder="1"/>
    <xf numFmtId="0" fontId="25" fillId="0" borderId="0" xfId="1" applyFont="1" applyFill="1" applyBorder="1" applyAlignment="1" applyProtection="1">
      <alignment horizontal="left"/>
    </xf>
    <xf numFmtId="0" fontId="25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8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25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wrapText="1"/>
    </xf>
    <xf numFmtId="164" fontId="25" fillId="0" borderId="0" xfId="0" applyNumberFormat="1" applyFont="1" applyFill="1" applyBorder="1" applyAlignment="1" applyProtection="1">
      <alignment horizontal="right"/>
      <protection locked="0"/>
    </xf>
    <xf numFmtId="164" fontId="21" fillId="0" borderId="0" xfId="0" applyNumberFormat="1" applyFont="1" applyFill="1" applyBorder="1" applyAlignment="1" applyProtection="1">
      <alignment horizontal="right"/>
      <protection locked="0"/>
    </xf>
    <xf numFmtId="164" fontId="21" fillId="0" borderId="0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0" fontId="36" fillId="0" borderId="0" xfId="1" applyNumberFormat="1" applyFont="1" applyFill="1" applyBorder="1" applyAlignment="1" applyProtection="1">
      <alignment horizontal="left"/>
    </xf>
    <xf numFmtId="0" fontId="21" fillId="0" borderId="0" xfId="0" applyFont="1" applyFill="1" applyBorder="1"/>
    <xf numFmtId="164" fontId="25" fillId="0" borderId="0" xfId="0" applyNumberFormat="1" applyFont="1" applyFill="1" applyBorder="1"/>
    <xf numFmtId="0" fontId="37" fillId="0" borderId="2" xfId="1" applyNumberFormat="1" applyFont="1" applyFill="1" applyBorder="1" applyAlignment="1" applyProtection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38" fillId="0" borderId="2" xfId="1" applyNumberFormat="1" applyFont="1" applyFill="1" applyBorder="1" applyAlignment="1" applyProtection="1">
      <alignment horizontal="left"/>
    </xf>
    <xf numFmtId="0" fontId="36" fillId="0" borderId="2" xfId="1" applyNumberFormat="1" applyFont="1" applyFill="1" applyBorder="1" applyAlignment="1" applyProtection="1">
      <alignment horizontal="left"/>
    </xf>
    <xf numFmtId="0" fontId="39" fillId="0" borderId="2" xfId="1" applyNumberFormat="1" applyFont="1" applyFill="1" applyBorder="1" applyAlignment="1" applyProtection="1">
      <alignment horizontal="left"/>
    </xf>
    <xf numFmtId="164" fontId="22" fillId="0" borderId="0" xfId="0" applyNumberFormat="1" applyFont="1" applyFill="1" applyBorder="1"/>
    <xf numFmtId="0" fontId="16" fillId="0" borderId="2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left"/>
    </xf>
    <xf numFmtId="0" fontId="39" fillId="0" borderId="2" xfId="1" applyNumberFormat="1" applyFont="1" applyFill="1" applyBorder="1" applyAlignment="1" applyProtection="1">
      <alignment horizontal="left" vertical="center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center" vertical="center" wrapText="1"/>
    </xf>
    <xf numFmtId="3" fontId="22" fillId="0" borderId="2" xfId="0" applyNumberFormat="1" applyFont="1" applyFill="1" applyBorder="1" applyAlignment="1">
      <alignment vertical="center"/>
    </xf>
    <xf numFmtId="3" fontId="16" fillId="0" borderId="2" xfId="0" applyNumberFormat="1" applyFont="1" applyFill="1" applyBorder="1" applyAlignment="1">
      <alignment vertical="center"/>
    </xf>
    <xf numFmtId="164" fontId="16" fillId="0" borderId="4" xfId="0" applyNumberFormat="1" applyFont="1" applyFill="1" applyBorder="1" applyAlignment="1" applyProtection="1">
      <alignment horizontal="right"/>
      <protection locked="0"/>
    </xf>
    <xf numFmtId="0" fontId="16" fillId="0" borderId="4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165" fontId="22" fillId="0" borderId="0" xfId="0" applyNumberFormat="1" applyFont="1" applyFill="1" applyBorder="1" applyAlignment="1">
      <alignment vertical="center"/>
    </xf>
    <xf numFmtId="165" fontId="16" fillId="0" borderId="0" xfId="0" applyNumberFormat="1" applyFont="1" applyFill="1" applyBorder="1" applyAlignment="1">
      <alignment vertical="center"/>
    </xf>
    <xf numFmtId="0" fontId="4" fillId="0" borderId="2" xfId="0" applyFont="1" applyBorder="1"/>
    <xf numFmtId="0" fontId="3" fillId="0" borderId="11" xfId="0" applyFont="1" applyBorder="1"/>
    <xf numFmtId="0" fontId="21" fillId="0" borderId="0" xfId="0" applyFont="1" applyFill="1" applyBorder="1" applyAlignment="1">
      <alignment horizontal="left" vertical="center"/>
    </xf>
    <xf numFmtId="164" fontId="3" fillId="0" borderId="0" xfId="0" applyNumberFormat="1" applyFont="1" applyFill="1"/>
    <xf numFmtId="0" fontId="25" fillId="0" borderId="0" xfId="0" applyFont="1" applyFill="1" applyBorder="1" applyAlignment="1">
      <alignment horizontal="left" indent="2"/>
    </xf>
    <xf numFmtId="0" fontId="21" fillId="0" borderId="11" xfId="0" applyFont="1" applyFill="1" applyBorder="1" applyAlignment="1">
      <alignment horizontal="center" vertical="center"/>
    </xf>
    <xf numFmtId="0" fontId="35" fillId="0" borderId="0" xfId="0" applyFont="1"/>
    <xf numFmtId="3" fontId="40" fillId="0" borderId="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9" fillId="0" borderId="0" xfId="0" applyFont="1" applyFill="1"/>
    <xf numFmtId="0" fontId="19" fillId="0" borderId="0" xfId="1" applyFont="1"/>
    <xf numFmtId="0" fontId="9" fillId="0" borderId="0" xfId="0" applyFont="1" applyFill="1" applyAlignment="1">
      <alignment vertical="center"/>
    </xf>
    <xf numFmtId="0" fontId="9" fillId="3" borderId="0" xfId="0" applyFont="1" applyFill="1"/>
    <xf numFmtId="0" fontId="9" fillId="0" borderId="0" xfId="0" applyFont="1" applyFill="1" applyBorder="1"/>
    <xf numFmtId="0" fontId="16" fillId="0" borderId="4" xfId="0" applyFont="1" applyFill="1" applyBorder="1" applyAlignment="1">
      <alignment horizontal="left" vertical="center"/>
    </xf>
    <xf numFmtId="0" fontId="42" fillId="0" borderId="0" xfId="0" applyFont="1" applyFill="1" applyBorder="1"/>
    <xf numFmtId="164" fontId="43" fillId="0" borderId="0" xfId="0" applyNumberFormat="1" applyFont="1" applyFill="1" applyBorder="1" applyAlignment="1" applyProtection="1">
      <alignment horizontal="right"/>
      <protection locked="0"/>
    </xf>
    <xf numFmtId="0" fontId="40" fillId="0" borderId="0" xfId="0" applyFont="1" applyFill="1" applyBorder="1"/>
    <xf numFmtId="0" fontId="40" fillId="0" borderId="0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center" vertical="center"/>
    </xf>
    <xf numFmtId="164" fontId="16" fillId="0" borderId="18" xfId="0" applyNumberFormat="1" applyFont="1" applyFill="1" applyBorder="1" applyAlignment="1" applyProtection="1">
      <alignment horizontal="right" vertical="center"/>
      <protection locked="0"/>
    </xf>
    <xf numFmtId="164" fontId="16" fillId="0" borderId="18" xfId="0" applyNumberFormat="1" applyFont="1" applyFill="1" applyBorder="1" applyAlignment="1" applyProtection="1">
      <alignment horizontal="right"/>
      <protection locked="0"/>
    </xf>
    <xf numFmtId="165" fontId="22" fillId="0" borderId="0" xfId="0" applyNumberFormat="1" applyFont="1" applyAlignment="1">
      <alignment vertical="center"/>
    </xf>
    <xf numFmtId="165" fontId="16" fillId="0" borderId="0" xfId="0" applyNumberFormat="1" applyFont="1" applyAlignment="1">
      <alignment vertical="center"/>
    </xf>
    <xf numFmtId="165" fontId="22" fillId="0" borderId="3" xfId="0" applyNumberFormat="1" applyFont="1" applyBorder="1" applyAlignment="1">
      <alignment vertical="center"/>
    </xf>
    <xf numFmtId="165" fontId="16" fillId="0" borderId="3" xfId="0" applyNumberFormat="1" applyFont="1" applyBorder="1" applyAlignment="1">
      <alignment vertical="center"/>
    </xf>
    <xf numFmtId="165" fontId="21" fillId="0" borderId="18" xfId="0" applyNumberFormat="1" applyFont="1" applyBorder="1"/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21" fillId="0" borderId="0" xfId="0" applyFont="1"/>
    <xf numFmtId="0" fontId="16" fillId="0" borderId="18" xfId="0" applyFont="1" applyBorder="1" applyAlignment="1">
      <alignment horizontal="left" wrapText="1" indent="1"/>
    </xf>
    <xf numFmtId="0" fontId="21" fillId="0" borderId="19" xfId="0" applyFont="1" applyBorder="1"/>
    <xf numFmtId="3" fontId="10" fillId="0" borderId="0" xfId="0" applyNumberFormat="1" applyFont="1" applyAlignment="1">
      <alignment vertical="center"/>
    </xf>
    <xf numFmtId="164" fontId="10" fillId="0" borderId="0" xfId="0" applyNumberFormat="1" applyFont="1" applyAlignment="1" applyProtection="1">
      <alignment horizontal="right"/>
      <protection locked="0"/>
    </xf>
    <xf numFmtId="164" fontId="15" fillId="0" borderId="0" xfId="0" applyNumberFormat="1" applyFont="1" applyAlignment="1" applyProtection="1">
      <alignment horizontal="right"/>
      <protection locked="0"/>
    </xf>
    <xf numFmtId="164" fontId="15" fillId="0" borderId="3" xfId="0" applyNumberFormat="1" applyFont="1" applyBorder="1" applyAlignment="1" applyProtection="1">
      <alignment horizontal="right"/>
      <protection locked="0"/>
    </xf>
    <xf numFmtId="164" fontId="15" fillId="0" borderId="18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2" fillId="0" borderId="0" xfId="0" applyFont="1"/>
    <xf numFmtId="0" fontId="21" fillId="0" borderId="0" xfId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18" xfId="0" applyFont="1" applyBorder="1"/>
    <xf numFmtId="0" fontId="22" fillId="0" borderId="18" xfId="0" applyFont="1" applyBorder="1" applyAlignment="1">
      <alignment vertical="center"/>
    </xf>
    <xf numFmtId="0" fontId="22" fillId="0" borderId="18" xfId="0" applyFont="1" applyBorder="1" applyAlignment="1">
      <alignment horizontal="center" vertical="center"/>
    </xf>
    <xf numFmtId="0" fontId="32" fillId="0" borderId="0" xfId="0" applyFont="1"/>
    <xf numFmtId="0" fontId="16" fillId="0" borderId="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0" fontId="44" fillId="0" borderId="0" xfId="1" applyFont="1" applyAlignment="1">
      <alignment vertical="center"/>
    </xf>
    <xf numFmtId="0" fontId="44" fillId="0" borderId="0" xfId="1" applyFont="1"/>
    <xf numFmtId="0" fontId="45" fillId="4" borderId="0" xfId="0" applyFont="1" applyFill="1" applyAlignment="1">
      <alignment vertical="center"/>
    </xf>
    <xf numFmtId="49" fontId="45" fillId="4" borderId="0" xfId="0" applyNumberFormat="1" applyFont="1" applyFill="1" applyAlignment="1">
      <alignment horizontal="left" vertical="center"/>
    </xf>
    <xf numFmtId="0" fontId="12" fillId="0" borderId="0" xfId="0" applyFont="1"/>
    <xf numFmtId="0" fontId="12" fillId="3" borderId="0" xfId="0" applyFont="1" applyFill="1"/>
    <xf numFmtId="0" fontId="10" fillId="0" borderId="0" xfId="0" applyFont="1"/>
    <xf numFmtId="0" fontId="15" fillId="0" borderId="0" xfId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/>
    <xf numFmtId="0" fontId="46" fillId="0" borderId="2" xfId="1" applyNumberFormat="1" applyFont="1" applyBorder="1" applyAlignment="1" applyProtection="1">
      <alignment horizontal="left"/>
    </xf>
    <xf numFmtId="0" fontId="15" fillId="0" borderId="2" xfId="0" applyFont="1" applyBorder="1"/>
    <xf numFmtId="0" fontId="10" fillId="0" borderId="0" xfId="0" applyFont="1" applyAlignment="1">
      <alignment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3" fontId="15" fillId="0" borderId="0" xfId="0" applyNumberFormat="1" applyFont="1" applyAlignment="1">
      <alignment vertical="center"/>
    </xf>
    <xf numFmtId="0" fontId="10" fillId="0" borderId="0" xfId="0" applyFont="1" applyAlignment="1">
      <alignment horizontal="left" indent="2"/>
    </xf>
    <xf numFmtId="0" fontId="15" fillId="0" borderId="3" xfId="0" applyFont="1" applyBorder="1" applyAlignment="1">
      <alignment horizontal="left" indent="2"/>
    </xf>
    <xf numFmtId="0" fontId="10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164" fontId="10" fillId="0" borderId="0" xfId="0" applyNumberFormat="1" applyFont="1"/>
    <xf numFmtId="0" fontId="25" fillId="0" borderId="0" xfId="0" applyFont="1" applyAlignment="1">
      <alignment horizontal="left"/>
    </xf>
    <xf numFmtId="0" fontId="47" fillId="0" borderId="0" xfId="3"/>
    <xf numFmtId="3" fontId="10" fillId="0" borderId="0" xfId="0" applyNumberFormat="1" applyFont="1" applyFill="1" applyAlignment="1">
      <alignment vertical="center"/>
    </xf>
    <xf numFmtId="3" fontId="15" fillId="0" borderId="0" xfId="0" applyNumberFormat="1" applyFont="1" applyFill="1" applyAlignment="1">
      <alignment vertical="center"/>
    </xf>
    <xf numFmtId="164" fontId="10" fillId="0" borderId="0" xfId="0" applyNumberFormat="1" applyFont="1" applyFill="1" applyAlignment="1" applyProtection="1">
      <alignment horizontal="right"/>
      <protection locked="0"/>
    </xf>
    <xf numFmtId="164" fontId="15" fillId="0" borderId="0" xfId="0" applyNumberFormat="1" applyFont="1" applyFill="1" applyAlignment="1" applyProtection="1">
      <alignment horizontal="right"/>
      <protection locked="0"/>
    </xf>
    <xf numFmtId="164" fontId="15" fillId="0" borderId="3" xfId="0" applyNumberFormat="1" applyFont="1" applyFill="1" applyBorder="1" applyAlignment="1" applyProtection="1">
      <alignment horizontal="right"/>
      <protection locked="0"/>
    </xf>
    <xf numFmtId="0" fontId="10" fillId="0" borderId="0" xfId="0" applyFont="1" applyFill="1"/>
    <xf numFmtId="0" fontId="22" fillId="0" borderId="18" xfId="0" applyFont="1" applyFill="1" applyBorder="1" applyAlignment="1">
      <alignment horizontal="center" vertical="center" wrapText="1"/>
    </xf>
    <xf numFmtId="0" fontId="18" fillId="0" borderId="0" xfId="0" applyFont="1"/>
    <xf numFmtId="0" fontId="12" fillId="5" borderId="0" xfId="0" applyFont="1" applyFill="1"/>
    <xf numFmtId="0" fontId="15" fillId="0" borderId="0" xfId="0" applyFont="1" applyAlignment="1">
      <alignment vertical="center"/>
    </xf>
    <xf numFmtId="0" fontId="10" fillId="0" borderId="0" xfId="0" applyFont="1" applyAlignment="1">
      <alignment horizontal="left" indent="3"/>
    </xf>
    <xf numFmtId="0" fontId="15" fillId="0" borderId="3" xfId="0" applyFont="1" applyBorder="1" applyAlignment="1">
      <alignment horizontal="left" indent="4"/>
    </xf>
    <xf numFmtId="0" fontId="15" fillId="0" borderId="18" xfId="0" applyFont="1" applyBorder="1" applyAlignment="1">
      <alignment horizontal="left" indent="4"/>
    </xf>
    <xf numFmtId="164" fontId="15" fillId="0" borderId="18" xfId="0" applyNumberFormat="1" applyFont="1" applyBorder="1" applyAlignment="1" applyProtection="1">
      <alignment horizontal="right"/>
      <protection locked="0"/>
    </xf>
    <xf numFmtId="0" fontId="10" fillId="0" borderId="0" xfId="0" applyFont="1" applyAlignment="1">
      <alignment horizontal="center" vertical="center"/>
    </xf>
    <xf numFmtId="164" fontId="15" fillId="0" borderId="0" xfId="0" applyNumberFormat="1" applyFont="1" applyAlignment="1" applyProtection="1">
      <alignment horizontal="center"/>
      <protection locked="0"/>
    </xf>
    <xf numFmtId="164" fontId="15" fillId="0" borderId="0" xfId="0" applyNumberFormat="1" applyFont="1" applyProtection="1">
      <protection locked="0"/>
    </xf>
    <xf numFmtId="0" fontId="12" fillId="0" borderId="0" xfId="0" applyFont="1" applyAlignment="1">
      <alignment horizontal="left" vertical="top"/>
    </xf>
    <xf numFmtId="0" fontId="16" fillId="0" borderId="3" xfId="0" applyFont="1" applyFill="1" applyBorder="1" applyAlignment="1">
      <alignment horizontal="left" indent="2"/>
    </xf>
    <xf numFmtId="164" fontId="16" fillId="0" borderId="3" xfId="0" applyNumberFormat="1" applyFont="1" applyFill="1" applyBorder="1" applyAlignment="1" applyProtection="1">
      <alignment horizontal="right"/>
      <protection locked="0"/>
    </xf>
    <xf numFmtId="0" fontId="3" fillId="4" borderId="0" xfId="0" applyFont="1" applyFill="1" applyAlignment="1">
      <alignment vertical="center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left" vertical="top" wrapText="1"/>
    </xf>
    <xf numFmtId="0" fontId="16" fillId="0" borderId="0" xfId="0" applyFont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left" vertical="center" indent="1"/>
    </xf>
    <xf numFmtId="0" fontId="16" fillId="0" borderId="2" xfId="0" applyFont="1" applyBorder="1"/>
    <xf numFmtId="0" fontId="16" fillId="0" borderId="2" xfId="0" applyFont="1" applyBorder="1" applyAlignment="1">
      <alignment vertical="center"/>
    </xf>
    <xf numFmtId="164" fontId="22" fillId="0" borderId="2" xfId="0" applyNumberFormat="1" applyFont="1" applyBorder="1" applyProtection="1">
      <protection locked="0"/>
    </xf>
    <xf numFmtId="164" fontId="16" fillId="0" borderId="2" xfId="0" applyNumberFormat="1" applyFont="1" applyBorder="1" applyProtection="1">
      <protection locked="0"/>
    </xf>
    <xf numFmtId="0" fontId="22" fillId="0" borderId="16" xfId="0" applyFont="1" applyBorder="1" applyAlignment="1">
      <alignment horizontal="left" indent="3"/>
    </xf>
    <xf numFmtId="0" fontId="16" fillId="0" borderId="26" xfId="0" applyFont="1" applyBorder="1" applyAlignment="1">
      <alignment horizontal="left" indent="4"/>
    </xf>
    <xf numFmtId="0" fontId="16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indent="3"/>
    </xf>
    <xf numFmtId="0" fontId="16" fillId="0" borderId="0" xfId="0" applyFont="1" applyAlignment="1">
      <alignment horizontal="left" indent="4"/>
    </xf>
    <xf numFmtId="0" fontId="16" fillId="0" borderId="27" xfId="0" applyFont="1" applyBorder="1" applyAlignment="1">
      <alignment horizontal="left" vertical="center" indent="1"/>
    </xf>
    <xf numFmtId="0" fontId="16" fillId="0" borderId="7" xfId="0" applyFont="1" applyBorder="1" applyAlignment="1">
      <alignment horizontal="left" vertical="center" indent="1"/>
    </xf>
    <xf numFmtId="0" fontId="16" fillId="0" borderId="27" xfId="0" applyFont="1" applyBorder="1" applyAlignment="1">
      <alignment horizontal="left" vertical="center"/>
    </xf>
    <xf numFmtId="0" fontId="9" fillId="0" borderId="0" xfId="0" applyFont="1"/>
    <xf numFmtId="165" fontId="25" fillId="0" borderId="0" xfId="0" applyNumberFormat="1" applyFont="1" applyFill="1" applyBorder="1"/>
    <xf numFmtId="165" fontId="16" fillId="0" borderId="18" xfId="0" applyNumberFormat="1" applyFont="1" applyBorder="1"/>
    <xf numFmtId="0" fontId="15" fillId="0" borderId="18" xfId="0" applyFont="1" applyBorder="1" applyAlignment="1">
      <alignment horizontal="left" indent="2"/>
    </xf>
    <xf numFmtId="164" fontId="15" fillId="0" borderId="18" xfId="0" applyNumberFormat="1" applyFont="1" applyFill="1" applyBorder="1" applyAlignment="1" applyProtection="1">
      <alignment horizontal="right"/>
      <protection locked="0"/>
    </xf>
    <xf numFmtId="164" fontId="16" fillId="0" borderId="0" xfId="0" applyNumberFormat="1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2" fillId="0" borderId="0" xfId="0" applyFont="1" applyFill="1" applyBorder="1" applyAlignment="1">
      <alignment vertical="center"/>
    </xf>
    <xf numFmtId="164" fontId="10" fillId="0" borderId="0" xfId="0" applyNumberFormat="1" applyFont="1" applyAlignment="1" applyProtection="1">
      <alignment horizontal="right"/>
      <protection locked="0"/>
    </xf>
    <xf numFmtId="0" fontId="16" fillId="0" borderId="0" xfId="0" applyFont="1" applyBorder="1" applyAlignment="1">
      <alignment horizontal="left" vertical="center" indent="1"/>
    </xf>
    <xf numFmtId="0" fontId="21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left" indent="3"/>
    </xf>
    <xf numFmtId="0" fontId="22" fillId="0" borderId="3" xfId="0" applyFont="1" applyFill="1" applyBorder="1" applyAlignment="1">
      <alignment vertical="center" wrapText="1"/>
    </xf>
    <xf numFmtId="165" fontId="22" fillId="0" borderId="3" xfId="0" applyNumberFormat="1" applyFont="1" applyFill="1" applyBorder="1" applyAlignment="1">
      <alignment vertical="center"/>
    </xf>
    <xf numFmtId="165" fontId="16" fillId="0" borderId="3" xfId="0" applyNumberFormat="1" applyFont="1" applyFill="1" applyBorder="1" applyAlignment="1">
      <alignment vertical="center"/>
    </xf>
    <xf numFmtId="0" fontId="21" fillId="0" borderId="3" xfId="0" applyFont="1" applyFill="1" applyBorder="1" applyAlignment="1">
      <alignment horizontal="left" indent="3"/>
    </xf>
    <xf numFmtId="0" fontId="21" fillId="0" borderId="3" xfId="0" applyFont="1" applyFill="1" applyBorder="1" applyAlignment="1">
      <alignment horizontal="left" indent="2"/>
    </xf>
    <xf numFmtId="164" fontId="21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28" fillId="0" borderId="0" xfId="1" applyFont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Border="1" applyAlignment="1" applyProtection="1">
      <alignment horizontal="center"/>
      <protection locked="0"/>
    </xf>
    <xf numFmtId="164" fontId="16" fillId="0" borderId="0" xfId="0" applyNumberFormat="1" applyFont="1" applyFill="1" applyBorder="1" applyAlignment="1" applyProtection="1">
      <alignment horizontal="center"/>
      <protection locked="0"/>
    </xf>
    <xf numFmtId="164" fontId="16" fillId="0" borderId="4" xfId="0" applyNumberFormat="1" applyFont="1" applyFill="1" applyBorder="1" applyAlignment="1" applyProtection="1">
      <alignment horizontal="center" vertical="center"/>
      <protection locked="0"/>
    </xf>
    <xf numFmtId="164" fontId="21" fillId="0" borderId="0" xfId="0" applyNumberFormat="1" applyFont="1" applyFill="1" applyBorder="1" applyAlignment="1" applyProtection="1">
      <alignment horizontal="center"/>
      <protection locked="0"/>
    </xf>
    <xf numFmtId="164" fontId="16" fillId="0" borderId="3" xfId="0" applyNumberFormat="1" applyFont="1" applyFill="1" applyBorder="1" applyAlignment="1" applyProtection="1">
      <alignment horizontal="center"/>
      <protection locked="0"/>
    </xf>
    <xf numFmtId="0" fontId="22" fillId="0" borderId="7" xfId="0" applyFont="1" applyFill="1" applyBorder="1" applyAlignment="1">
      <alignment horizontal="center" vertical="center" wrapText="1"/>
    </xf>
    <xf numFmtId="164" fontId="16" fillId="0" borderId="11" xfId="0" applyNumberFormat="1" applyFont="1" applyFill="1" applyBorder="1" applyAlignment="1" applyProtection="1">
      <alignment horizontal="right"/>
      <protection locked="0"/>
    </xf>
    <xf numFmtId="0" fontId="16" fillId="0" borderId="28" xfId="0" applyFont="1" applyFill="1" applyBorder="1" applyAlignment="1">
      <alignment horizontal="center" vertical="center"/>
    </xf>
    <xf numFmtId="164" fontId="16" fillId="0" borderId="28" xfId="0" applyNumberFormat="1" applyFont="1" applyFill="1" applyBorder="1" applyAlignment="1" applyProtection="1">
      <alignment horizontal="right"/>
      <protection locked="0"/>
    </xf>
    <xf numFmtId="0" fontId="14" fillId="0" borderId="0" xfId="1" applyFont="1" applyBorder="1" applyAlignment="1">
      <alignment horizontal="center" vertical="center"/>
    </xf>
    <xf numFmtId="0" fontId="16" fillId="0" borderId="3" xfId="0" applyFont="1" applyFill="1" applyBorder="1" applyAlignment="1">
      <alignment horizontal="left" indent="4"/>
    </xf>
    <xf numFmtId="0" fontId="31" fillId="0" borderId="0" xfId="0" applyFont="1" applyFill="1" applyBorder="1"/>
    <xf numFmtId="0" fontId="23" fillId="0" borderId="0" xfId="0" applyFont="1" applyFill="1" applyBorder="1"/>
    <xf numFmtId="0" fontId="31" fillId="0" borderId="3" xfId="0" applyFont="1" applyFill="1" applyBorder="1"/>
    <xf numFmtId="0" fontId="12" fillId="0" borderId="18" xfId="0" applyFont="1" applyBorder="1" applyAlignment="1">
      <alignment vertical="center"/>
    </xf>
    <xf numFmtId="164" fontId="22" fillId="5" borderId="0" xfId="0" applyNumberFormat="1" applyFont="1" applyFill="1" applyBorder="1" applyAlignment="1" applyProtection="1">
      <alignment horizontal="right"/>
      <protection locked="0"/>
    </xf>
    <xf numFmtId="164" fontId="16" fillId="5" borderId="0" xfId="0" applyNumberFormat="1" applyFont="1" applyFill="1" applyBorder="1" applyAlignment="1" applyProtection="1">
      <alignment horizontal="right"/>
      <protection locked="0"/>
    </xf>
    <xf numFmtId="164" fontId="16" fillId="5" borderId="10" xfId="0" applyNumberFormat="1" applyFont="1" applyFill="1" applyBorder="1" applyAlignment="1" applyProtection="1">
      <alignment horizontal="right"/>
      <protection locked="0"/>
    </xf>
    <xf numFmtId="164" fontId="10" fillId="5" borderId="0" xfId="0" applyNumberFormat="1" applyFont="1" applyFill="1" applyAlignment="1" applyProtection="1">
      <alignment horizontal="right"/>
      <protection locked="0"/>
    </xf>
    <xf numFmtId="164" fontId="15" fillId="5" borderId="3" xfId="0" applyNumberFormat="1" applyFont="1" applyFill="1" applyBorder="1" applyAlignment="1" applyProtection="1">
      <alignment horizontal="right"/>
      <protection locked="0"/>
    </xf>
    <xf numFmtId="164" fontId="16" fillId="5" borderId="3" xfId="0" applyNumberFormat="1" applyFont="1" applyFill="1" applyBorder="1" applyAlignment="1" applyProtection="1">
      <alignment horizontal="right"/>
      <protection locked="0"/>
    </xf>
    <xf numFmtId="164" fontId="16" fillId="5" borderId="18" xfId="0" applyNumberFormat="1" applyFont="1" applyFill="1" applyBorder="1" applyAlignment="1" applyProtection="1">
      <alignment horizontal="right"/>
      <protection locked="0"/>
    </xf>
    <xf numFmtId="0" fontId="3" fillId="5" borderId="0" xfId="0" applyFont="1" applyFill="1" applyBorder="1"/>
    <xf numFmtId="164" fontId="16" fillId="5" borderId="11" xfId="0" applyNumberFormat="1" applyFont="1" applyFill="1" applyBorder="1" applyAlignment="1" applyProtection="1">
      <alignment horizontal="right" vertical="center"/>
      <protection locked="0"/>
    </xf>
    <xf numFmtId="164" fontId="15" fillId="5" borderId="18" xfId="0" applyNumberFormat="1" applyFont="1" applyFill="1" applyBorder="1" applyAlignment="1" applyProtection="1">
      <alignment horizontal="right"/>
      <protection locked="0"/>
    </xf>
    <xf numFmtId="0" fontId="22" fillId="0" borderId="3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textRotation="90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1" fillId="0" borderId="18" xfId="0" applyFont="1" applyFill="1" applyBorder="1"/>
    <xf numFmtId="0" fontId="15" fillId="0" borderId="3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6" fillId="0" borderId="18" xfId="0" applyFont="1" applyBorder="1" applyAlignment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30" xfId="0" applyFont="1" applyFill="1" applyBorder="1" applyAlignment="1">
      <alignment horizontal="left" vertical="center"/>
    </xf>
    <xf numFmtId="0" fontId="16" fillId="0" borderId="10" xfId="0" applyFont="1" applyFill="1" applyBorder="1" applyAlignment="1">
      <alignment horizontal="left" vertical="center"/>
    </xf>
    <xf numFmtId="0" fontId="13" fillId="0" borderId="0" xfId="0" applyFont="1" applyAlignment="1">
      <alignment vertical="center"/>
    </xf>
    <xf numFmtId="0" fontId="13" fillId="3" borderId="0" xfId="0" applyFont="1" applyFill="1"/>
    <xf numFmtId="0" fontId="15" fillId="0" borderId="10" xfId="0" applyFont="1" applyBorder="1" applyAlignment="1">
      <alignment horizontal="left" vertical="center"/>
    </xf>
    <xf numFmtId="0" fontId="15" fillId="0" borderId="0" xfId="0" applyFont="1" applyFill="1"/>
    <xf numFmtId="3" fontId="50" fillId="0" borderId="0" xfId="0" applyNumberFormat="1" applyFont="1" applyFill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164" fontId="3" fillId="0" borderId="0" xfId="0" applyNumberFormat="1" applyFont="1"/>
    <xf numFmtId="0" fontId="16" fillId="0" borderId="17" xfId="0" applyFont="1" applyBorder="1" applyAlignment="1">
      <alignment vertical="center" wrapText="1"/>
    </xf>
    <xf numFmtId="0" fontId="16" fillId="0" borderId="20" xfId="0" applyFont="1" applyBorder="1" applyAlignment="1">
      <alignment vertical="center" wrapText="1"/>
    </xf>
    <xf numFmtId="0" fontId="22" fillId="0" borderId="2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165" fontId="22" fillId="5" borderId="0" xfId="0" applyNumberFormat="1" applyFont="1" applyFill="1"/>
    <xf numFmtId="165" fontId="16" fillId="5" borderId="0" xfId="0" applyNumberFormat="1" applyFont="1" applyFill="1"/>
    <xf numFmtId="165" fontId="22" fillId="5" borderId="0" xfId="0" applyNumberFormat="1" applyFont="1" applyFill="1" applyProtection="1">
      <protection locked="0"/>
    </xf>
    <xf numFmtId="165" fontId="16" fillId="5" borderId="3" xfId="0" applyNumberFormat="1" applyFont="1" applyFill="1" applyBorder="1"/>
    <xf numFmtId="165" fontId="16" fillId="0" borderId="0" xfId="0" applyNumberFormat="1" applyFont="1"/>
    <xf numFmtId="165" fontId="22" fillId="0" borderId="0" xfId="0" applyNumberFormat="1" applyFont="1" applyProtection="1">
      <protection locked="0"/>
    </xf>
    <xf numFmtId="165" fontId="16" fillId="0" borderId="0" xfId="0" applyNumberFormat="1" applyFont="1" applyProtection="1">
      <protection locked="0"/>
    </xf>
    <xf numFmtId="165" fontId="22" fillId="0" borderId="0" xfId="0" applyNumberFormat="1" applyFont="1"/>
    <xf numFmtId="165" fontId="16" fillId="0" borderId="3" xfId="0" applyNumberFormat="1" applyFont="1" applyBorder="1"/>
    <xf numFmtId="165" fontId="16" fillId="0" borderId="3" xfId="0" applyNumberFormat="1" applyFont="1" applyBorder="1" applyProtection="1">
      <protection locked="0"/>
    </xf>
    <xf numFmtId="165" fontId="16" fillId="0" borderId="7" xfId="0" applyNumberFormat="1" applyFont="1" applyBorder="1"/>
    <xf numFmtId="165" fontId="16" fillId="0" borderId="7" xfId="0" applyNumberFormat="1" applyFont="1" applyBorder="1" applyAlignment="1">
      <alignment vertical="center"/>
    </xf>
    <xf numFmtId="165" fontId="22" fillId="0" borderId="7" xfId="0" applyNumberFormat="1" applyFont="1" applyBorder="1" applyProtection="1">
      <protection locked="0"/>
    </xf>
    <xf numFmtId="165" fontId="16" fillId="0" borderId="7" xfId="0" applyNumberFormat="1" applyFont="1" applyBorder="1" applyAlignment="1">
      <alignment horizontal="left" vertical="center" indent="1"/>
    </xf>
    <xf numFmtId="165" fontId="22" fillId="0" borderId="0" xfId="0" applyNumberFormat="1" applyFont="1" applyAlignment="1">
      <alignment horizontal="left" indent="3"/>
    </xf>
    <xf numFmtId="165" fontId="16" fillId="0" borderId="0" xfId="0" applyNumberFormat="1" applyFont="1" applyBorder="1" applyAlignment="1">
      <alignment vertical="center"/>
    </xf>
    <xf numFmtId="165" fontId="22" fillId="0" borderId="0" xfId="0" applyNumberFormat="1" applyFont="1" applyAlignment="1" applyProtection="1">
      <alignment vertical="center"/>
      <protection locked="0"/>
    </xf>
    <xf numFmtId="165" fontId="3" fillId="0" borderId="0" xfId="0" applyNumberFormat="1" applyFont="1"/>
    <xf numFmtId="165" fontId="16" fillId="5" borderId="3" xfId="0" applyNumberFormat="1" applyFont="1" applyFill="1" applyBorder="1" applyProtection="1">
      <protection locked="0"/>
    </xf>
    <xf numFmtId="165" fontId="16" fillId="0" borderId="3" xfId="0" applyNumberFormat="1" applyFont="1" applyBorder="1" applyAlignment="1" applyProtection="1">
      <alignment horizontal="right"/>
      <protection locked="0"/>
    </xf>
    <xf numFmtId="165" fontId="22" fillId="0" borderId="7" xfId="0" applyNumberFormat="1" applyFont="1" applyBorder="1" applyAlignment="1" applyProtection="1">
      <alignment horizontal="right"/>
      <protection locked="0"/>
    </xf>
    <xf numFmtId="165" fontId="22" fillId="0" borderId="0" xfId="0" applyNumberFormat="1" applyFont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right"/>
      <protection locked="0"/>
    </xf>
    <xf numFmtId="165" fontId="9" fillId="0" borderId="0" xfId="0" applyNumberFormat="1" applyFont="1"/>
    <xf numFmtId="165" fontId="9" fillId="5" borderId="10" xfId="0" applyNumberFormat="1" applyFont="1" applyFill="1" applyBorder="1" applyAlignment="1" applyProtection="1">
      <alignment horizontal="right"/>
      <protection locked="0"/>
    </xf>
    <xf numFmtId="0" fontId="10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0" fillId="0" borderId="0" xfId="1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wrapText="1" indent="3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9" xfId="0" applyFont="1" applyFill="1" applyBorder="1" applyAlignment="1">
      <alignment horizontal="center" vertical="center" textRotation="90" wrapText="1"/>
    </xf>
    <xf numFmtId="0" fontId="21" fillId="0" borderId="0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textRotation="90" wrapText="1"/>
    </xf>
    <xf numFmtId="0" fontId="13" fillId="0" borderId="6" xfId="0" applyFont="1" applyFill="1" applyBorder="1" applyAlignment="1">
      <alignment horizontal="center" textRotation="90" wrapText="1"/>
    </xf>
    <xf numFmtId="0" fontId="13" fillId="0" borderId="9" xfId="0" applyFont="1" applyFill="1" applyBorder="1" applyAlignment="1">
      <alignment horizontal="center" textRotation="90" wrapText="1"/>
    </xf>
    <xf numFmtId="0" fontId="15" fillId="0" borderId="0" xfId="0" applyFont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45" fillId="0" borderId="2" xfId="0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3" fillId="0" borderId="8" xfId="0" applyFont="1" applyBorder="1" applyAlignment="1">
      <alignment horizontal="center" textRotation="90" wrapText="1"/>
    </xf>
    <xf numFmtId="0" fontId="13" fillId="0" borderId="6" xfId="0" applyFont="1" applyBorder="1" applyAlignment="1">
      <alignment horizontal="center" textRotation="90" wrapText="1"/>
    </xf>
    <xf numFmtId="0" fontId="13" fillId="0" borderId="9" xfId="0" applyFont="1" applyBorder="1" applyAlignment="1">
      <alignment horizontal="center" textRotation="90" wrapText="1"/>
    </xf>
    <xf numFmtId="0" fontId="9" fillId="0" borderId="8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18" xfId="0" applyFont="1" applyFill="1" applyBorder="1" applyAlignment="1">
      <alignment horizontal="center" wrapText="1"/>
    </xf>
    <xf numFmtId="0" fontId="16" fillId="0" borderId="2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vertical="center"/>
    </xf>
    <xf numFmtId="0" fontId="22" fillId="0" borderId="18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/>
    </xf>
    <xf numFmtId="0" fontId="25" fillId="0" borderId="4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center"/>
    </xf>
    <xf numFmtId="0" fontId="21" fillId="0" borderId="17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4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left"/>
    </xf>
    <xf numFmtId="0" fontId="15" fillId="0" borderId="17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</cellXfs>
  <cellStyles count="6">
    <cellStyle name="Hipervínculo" xfId="1" builtinId="8"/>
    <cellStyle name="Normal" xfId="0" builtinId="0"/>
    <cellStyle name="Normal 2" xfId="4" xr:uid="{9BB1BFB4-B8DB-4BFD-9DC4-379094DF4BC0}"/>
    <cellStyle name="Normal 3 2" xfId="5" xr:uid="{F6824A4E-3C3A-4C34-93A6-C3FDDB796C97}"/>
    <cellStyle name="Normal_Alu_adu10" xfId="2" xr:uid="{00000000-0005-0000-0000-000004000000}"/>
    <cellStyle name="Normal_TABLA III.3." xfId="3" xr:uid="{6E777E0D-7666-4FEF-96A1-879D68E3A677}"/>
  </cellStyles>
  <dxfs count="0"/>
  <tableStyles count="0" defaultTableStyle="TableStyleMedium2" defaultPivotStyle="PivotStyleLight16"/>
  <colors>
    <mruColors>
      <color rgb="FF3FFF91"/>
      <color rgb="FF00C856"/>
      <color rgb="FF00A848"/>
      <color rgb="FF007A33"/>
      <color rgb="FFDDD8AB"/>
      <color rgb="FFC0B6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29</xdr:row>
      <xdr:rowOff>49531</xdr:rowOff>
    </xdr:from>
    <xdr:to>
      <xdr:col>7</xdr:col>
      <xdr:colOff>409574</xdr:colOff>
      <xdr:row>34</xdr:row>
      <xdr:rowOff>1</xdr:rowOff>
    </xdr:to>
    <xdr:sp macro="" textlink="">
      <xdr:nvSpPr>
        <xdr:cNvPr id="9" name="3 CuadroTexto">
          <a:extLst>
            <a:ext uri="{FF2B5EF4-FFF2-40B4-BE49-F238E27FC236}">
              <a16:creationId xmlns:a16="http://schemas.microsoft.com/office/drawing/2014/main" id="{9A316549-38B1-46D5-9CC5-0988B468AAC0}"/>
            </a:ext>
          </a:extLst>
        </xdr:cNvPr>
        <xdr:cNvSpPr txBox="1"/>
      </xdr:nvSpPr>
      <xdr:spPr>
        <a:xfrm>
          <a:off x="3657599" y="7231381"/>
          <a:ext cx="2619375" cy="1188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S" sz="1000" b="1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Publicado:</a:t>
          </a:r>
          <a:r>
            <a:rPr lang="es-ES" sz="1000" b="1" baseline="0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  20 de diciembre de 2022</a:t>
          </a:r>
          <a:endParaRPr lang="es-ES" sz="1000">
            <a:solidFill>
              <a:srgbClr val="C0B661"/>
            </a:solidFill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l"/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Unidad Estadística y Cartográfica</a:t>
          </a:r>
        </a:p>
        <a:p>
          <a:pPr algn="l"/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Consejería de Desarrollo Educativo </a:t>
          </a:r>
        </a:p>
        <a:p>
          <a:pPr algn="l"/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y Formación Profesional</a:t>
          </a:r>
        </a:p>
        <a:p>
          <a:pPr algn="r"/>
          <a:endParaRPr lang="es-ES" sz="100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1</xdr:col>
      <xdr:colOff>667980</xdr:colOff>
      <xdr:row>8</xdr:row>
      <xdr:rowOff>166842</xdr:rowOff>
    </xdr:from>
    <xdr:to>
      <xdr:col>6</xdr:col>
      <xdr:colOff>242735</xdr:colOff>
      <xdr:row>14</xdr:row>
      <xdr:rowOff>49162</xdr:rowOff>
    </xdr:to>
    <xdr:sp macro="" textlink="">
      <xdr:nvSpPr>
        <xdr:cNvPr id="10" name="2 CuadroTexto">
          <a:extLst>
            <a:ext uri="{FF2B5EF4-FFF2-40B4-BE49-F238E27FC236}">
              <a16:creationId xmlns:a16="http://schemas.microsoft.com/office/drawing/2014/main" id="{6E7AD2F2-915C-44F9-AC02-FAA4AE4C4459}"/>
            </a:ext>
          </a:extLst>
        </xdr:cNvPr>
        <xdr:cNvSpPr txBox="1"/>
      </xdr:nvSpPr>
      <xdr:spPr>
        <a:xfrm>
          <a:off x="2363430" y="1614642"/>
          <a:ext cx="3813380" cy="9681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>
              <a:latin typeface="Noto Sans HK" panose="020B0500000000000000" pitchFamily="34" charset="-128"/>
              <a:ea typeface="Noto Sans HK" panose="020B0500000000000000" pitchFamily="34" charset="-128"/>
            </a:rPr>
            <a:t>Estadística</a:t>
          </a:r>
          <a:r>
            <a:rPr lang="es-ES" sz="1400" b="1" baseline="0">
              <a:latin typeface="Noto Sans HK" panose="020B0500000000000000" pitchFamily="34" charset="-128"/>
              <a:ea typeface="Noto Sans HK" panose="020B0500000000000000" pitchFamily="34" charset="-128"/>
            </a:rPr>
            <a:t> de la Educación en Andalucía</a:t>
          </a:r>
          <a:endParaRPr lang="es-ES" sz="1400" baseline="0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/>
          <a:r>
            <a:rPr lang="es-ES" sz="1400" b="1" baseline="0">
              <a:solidFill>
                <a:srgbClr val="007A33"/>
              </a:solidFill>
              <a:latin typeface="Noto Sans HK" panose="020B0500000000000000" pitchFamily="34" charset="-128"/>
              <a:ea typeface="Noto Sans HK" panose="020B0500000000000000" pitchFamily="34" charset="-128"/>
            </a:rPr>
            <a:t>Curso 2021/2022</a:t>
          </a:r>
          <a:endParaRPr lang="es-ES" sz="1400" b="1">
            <a:solidFill>
              <a:srgbClr val="007A33"/>
            </a:solidFill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1</xdr:col>
      <xdr:colOff>403122</xdr:colOff>
      <xdr:row>13</xdr:row>
      <xdr:rowOff>243041</xdr:rowOff>
    </xdr:from>
    <xdr:to>
      <xdr:col>6</xdr:col>
      <xdr:colOff>510662</xdr:colOff>
      <xdr:row>17</xdr:row>
      <xdr:rowOff>26116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24B7D91B-C9F6-4F64-98FB-3F478F134721}"/>
            </a:ext>
          </a:extLst>
        </xdr:cNvPr>
        <xdr:cNvSpPr txBox="1"/>
      </xdr:nvSpPr>
      <xdr:spPr>
        <a:xfrm>
          <a:off x="2098572" y="3462491"/>
          <a:ext cx="4346165" cy="773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200" b="1">
              <a:latin typeface="Noto Sans HK" panose="020B0500000000000000" pitchFamily="34" charset="-128"/>
              <a:ea typeface="Noto Sans HK" panose="020B0500000000000000" pitchFamily="34" charset="-128"/>
            </a:rPr>
            <a:t>Alumnado con necesidades específicas de apoyo educativo (NEAE)</a:t>
          </a:r>
        </a:p>
      </xdr:txBody>
    </xdr:sp>
    <xdr:clientData/>
  </xdr:twoCellAnchor>
  <xdr:twoCellAnchor editAs="oneCell">
    <xdr:from>
      <xdr:col>0</xdr:col>
      <xdr:colOff>0</xdr:colOff>
      <xdr:row>35</xdr:row>
      <xdr:rowOff>85725</xdr:rowOff>
    </xdr:from>
    <xdr:to>
      <xdr:col>7</xdr:col>
      <xdr:colOff>758230</xdr:colOff>
      <xdr:row>39</xdr:row>
      <xdr:rowOff>219075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817FEA-1940-4333-887D-9899E8FCD0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753475"/>
          <a:ext cx="7025680" cy="11239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41</xdr:col>
      <xdr:colOff>0</xdr:colOff>
      <xdr:row>1</xdr:row>
      <xdr:rowOff>0</xdr:rowOff>
    </xdr:from>
    <xdr:to>
      <xdr:col>41</xdr:col>
      <xdr:colOff>526256</xdr:colOff>
      <xdr:row>2</xdr:row>
      <xdr:rowOff>180975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C91F949-4207-42A2-A3D5-482D2F5C6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29031" y="178594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273844</xdr:colOff>
      <xdr:row>0</xdr:row>
      <xdr:rowOff>71437</xdr:rowOff>
    </xdr:from>
    <xdr:to>
      <xdr:col>21</xdr:col>
      <xdr:colOff>85725</xdr:colOff>
      <xdr:row>2</xdr:row>
      <xdr:rowOff>73818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3116A76-4226-4F57-AA2C-68F35D97C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99032" y="71437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678657</xdr:colOff>
      <xdr:row>0</xdr:row>
      <xdr:rowOff>119063</xdr:rowOff>
    </xdr:from>
    <xdr:to>
      <xdr:col>26</xdr:col>
      <xdr:colOff>490538</xdr:colOff>
      <xdr:row>2</xdr:row>
      <xdr:rowOff>121444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BD2DBB6-6D83-4F97-AB61-B7E99ED00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1813" y="119063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83344</xdr:colOff>
      <xdr:row>0</xdr:row>
      <xdr:rowOff>71438</xdr:rowOff>
    </xdr:from>
    <xdr:to>
      <xdr:col>25</xdr:col>
      <xdr:colOff>609600</xdr:colOff>
      <xdr:row>2</xdr:row>
      <xdr:rowOff>73819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5002DFC-6102-4F2D-B476-7584FFA8E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45063" y="71438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394608</xdr:colOff>
      <xdr:row>1</xdr:row>
      <xdr:rowOff>176893</xdr:rowOff>
    </xdr:from>
    <xdr:to>
      <xdr:col>20</xdr:col>
      <xdr:colOff>281328</xdr:colOff>
      <xdr:row>3</xdr:row>
      <xdr:rowOff>44904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D68051D-40EC-4E4A-9CC3-FF1D10F671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77108" y="353786"/>
          <a:ext cx="526256" cy="589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369094</xdr:colOff>
      <xdr:row>0</xdr:row>
      <xdr:rowOff>119062</xdr:rowOff>
    </xdr:from>
    <xdr:to>
      <xdr:col>33</xdr:col>
      <xdr:colOff>252412</xdr:colOff>
      <xdr:row>2</xdr:row>
      <xdr:rowOff>121443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8DEF7F4-A887-46C4-95D7-AFFA5C4BB9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0" y="119062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333375</xdr:colOff>
      <xdr:row>1</xdr:row>
      <xdr:rowOff>23813</xdr:rowOff>
    </xdr:from>
    <xdr:to>
      <xdr:col>33</xdr:col>
      <xdr:colOff>145256</xdr:colOff>
      <xdr:row>2</xdr:row>
      <xdr:rowOff>204788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A45FA9-220C-4175-8582-A0F7C6B4B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95719" y="202407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1</xdr:row>
      <xdr:rowOff>0</xdr:rowOff>
    </xdr:from>
    <xdr:to>
      <xdr:col>30</xdr:col>
      <xdr:colOff>526256</xdr:colOff>
      <xdr:row>2</xdr:row>
      <xdr:rowOff>177573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9076EB1-4DA2-4B92-8AF3-90BA35DFD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76893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607218</xdr:colOff>
      <xdr:row>0</xdr:row>
      <xdr:rowOff>166688</xdr:rowOff>
    </xdr:from>
    <xdr:to>
      <xdr:col>31</xdr:col>
      <xdr:colOff>419098</xdr:colOff>
      <xdr:row>2</xdr:row>
      <xdr:rowOff>169069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831BAE6-071C-4B1E-B66C-D79F489A0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40812" y="166688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511969</xdr:colOff>
      <xdr:row>1</xdr:row>
      <xdr:rowOff>23812</xdr:rowOff>
    </xdr:from>
    <xdr:to>
      <xdr:col>31</xdr:col>
      <xdr:colOff>323850</xdr:colOff>
      <xdr:row>2</xdr:row>
      <xdr:rowOff>204787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552FF43-7F5D-4CA0-801C-C2ACB27D0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5563" y="202406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638175</xdr:colOff>
      <xdr:row>1</xdr:row>
      <xdr:rowOff>28575</xdr:rowOff>
    </xdr:from>
    <xdr:to>
      <xdr:col>8</xdr:col>
      <xdr:colOff>1317139</xdr:colOff>
      <xdr:row>2</xdr:row>
      <xdr:rowOff>247650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5915E13-B5CD-4E41-8633-1EF68013A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8325" y="219075"/>
          <a:ext cx="665629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416718</xdr:colOff>
      <xdr:row>1</xdr:row>
      <xdr:rowOff>71438</xdr:rowOff>
    </xdr:from>
    <xdr:to>
      <xdr:col>31</xdr:col>
      <xdr:colOff>228599</xdr:colOff>
      <xdr:row>2</xdr:row>
      <xdr:rowOff>252413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13886C7-2CDE-4334-8545-76CE3067C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5562" y="250032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476250</xdr:colOff>
      <xdr:row>1</xdr:row>
      <xdr:rowOff>81643</xdr:rowOff>
    </xdr:from>
    <xdr:to>
      <xdr:col>31</xdr:col>
      <xdr:colOff>281328</xdr:colOff>
      <xdr:row>2</xdr:row>
      <xdr:rowOff>259216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260094-5E4F-4DFD-ABB7-66DAB29502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98643" y="258536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32</xdr:col>
      <xdr:colOff>444500</xdr:colOff>
      <xdr:row>1</xdr:row>
      <xdr:rowOff>79375</xdr:rowOff>
    </xdr:from>
    <xdr:to>
      <xdr:col>33</xdr:col>
      <xdr:colOff>256381</xdr:colOff>
      <xdr:row>2</xdr:row>
      <xdr:rowOff>252412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655627E-6146-4863-8DEF-8E0F03FD18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0" y="254000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530678</xdr:colOff>
      <xdr:row>1</xdr:row>
      <xdr:rowOff>13607</xdr:rowOff>
    </xdr:from>
    <xdr:to>
      <xdr:col>31</xdr:col>
      <xdr:colOff>335756</xdr:colOff>
      <xdr:row>2</xdr:row>
      <xdr:rowOff>191180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20B338B-660C-442D-ADFD-C9C6EAF57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1107" y="190500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0</xdr:colOff>
      <xdr:row>1</xdr:row>
      <xdr:rowOff>0</xdr:rowOff>
    </xdr:from>
    <xdr:to>
      <xdr:col>30</xdr:col>
      <xdr:colOff>526256</xdr:colOff>
      <xdr:row>2</xdr:row>
      <xdr:rowOff>180975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CC51EE1-5DD3-4A52-BE45-6F2E3E108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33031" y="178594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0</xdr:colOff>
      <xdr:row>1</xdr:row>
      <xdr:rowOff>0</xdr:rowOff>
    </xdr:from>
    <xdr:to>
      <xdr:col>29</xdr:col>
      <xdr:colOff>526256</xdr:colOff>
      <xdr:row>2</xdr:row>
      <xdr:rowOff>184377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220A858-2B6F-41CF-8581-AC47442687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16688" y="178594"/>
          <a:ext cx="526256" cy="589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0</xdr:rowOff>
    </xdr:from>
    <xdr:to>
      <xdr:col>11</xdr:col>
      <xdr:colOff>526256</xdr:colOff>
      <xdr:row>2</xdr:row>
      <xdr:rowOff>179614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38F52A0-021F-40EF-AECC-12981F5F2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175" y="190500"/>
          <a:ext cx="526256" cy="589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717827</xdr:colOff>
      <xdr:row>1</xdr:row>
      <xdr:rowOff>138043</xdr:rowOff>
    </xdr:from>
    <xdr:to>
      <xdr:col>12</xdr:col>
      <xdr:colOff>498648</xdr:colOff>
      <xdr:row>3</xdr:row>
      <xdr:rowOff>3222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3EF62F6-47BB-4F8B-8701-41147CC95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7827" y="331304"/>
          <a:ext cx="526256" cy="589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457200</xdr:colOff>
      <xdr:row>1</xdr:row>
      <xdr:rowOff>47625</xdr:rowOff>
    </xdr:from>
    <xdr:to>
      <xdr:col>25</xdr:col>
      <xdr:colOff>202406</xdr:colOff>
      <xdr:row>2</xdr:row>
      <xdr:rowOff>223837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7B7C4FD-BFD8-421F-98B2-E0D866058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0" y="228600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169545</xdr:colOff>
      <xdr:row>1</xdr:row>
      <xdr:rowOff>144780</xdr:rowOff>
    </xdr:from>
    <xdr:to>
      <xdr:col>35</xdr:col>
      <xdr:colOff>745639</xdr:colOff>
      <xdr:row>3</xdr:row>
      <xdr:rowOff>24765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519C03-E149-4F31-BC42-FEE5A008A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73495" y="335280"/>
          <a:ext cx="576094" cy="6610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457200</xdr:colOff>
      <xdr:row>1</xdr:row>
      <xdr:rowOff>47625</xdr:rowOff>
    </xdr:from>
    <xdr:to>
      <xdr:col>27</xdr:col>
      <xdr:colOff>183356</xdr:colOff>
      <xdr:row>4</xdr:row>
      <xdr:rowOff>61912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44614C-3CE1-406D-815E-6C4064F52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26225" y="133350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539750</xdr:colOff>
      <xdr:row>1</xdr:row>
      <xdr:rowOff>25401</xdr:rowOff>
    </xdr:from>
    <xdr:to>
      <xdr:col>18</xdr:col>
      <xdr:colOff>342900</xdr:colOff>
      <xdr:row>3</xdr:row>
      <xdr:rowOff>79376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8833745-44B6-496D-A67C-B10552B88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57750" y="200026"/>
          <a:ext cx="835025" cy="83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0</xdr:colOff>
      <xdr:row>1</xdr:row>
      <xdr:rowOff>0</xdr:rowOff>
    </xdr:from>
    <xdr:to>
      <xdr:col>27</xdr:col>
      <xdr:colOff>526256</xdr:colOff>
      <xdr:row>2</xdr:row>
      <xdr:rowOff>180975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B27A3C5-53EE-41C8-A20C-DEF2B7830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94844" y="178594"/>
          <a:ext cx="526256" cy="5857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PARENCIA/02%20PID@/EXPEDIENTES/EXPTES%20CED/2021/21-1768%20Informaci&#243;n%20plazas,%20unidades%20y%20alumnado%20curso%202020_21/NEAE2020_preparacion%20-%20sin%20formul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Índice"/>
      <sheetName val="TABLA I.1"/>
      <sheetName val="TABLA I.2 "/>
      <sheetName val="TABLA I.3."/>
      <sheetName val="TABLA II.1."/>
      <sheetName val="TABLA II.2."/>
      <sheetName val="TABLA II.3"/>
      <sheetName val="TABLA II.4."/>
      <sheetName val="TABLA II.5."/>
      <sheetName val="TABLA II.6."/>
      <sheetName val="TABLA II.7"/>
      <sheetName val="TABLA III.1."/>
      <sheetName val="TABLA III.2."/>
      <sheetName val="TABLA III.3."/>
      <sheetName val="TABLA III.4."/>
      <sheetName val="TABLA III.5."/>
      <sheetName val="TABLA III.5.1."/>
      <sheetName val="TABLA III.5.2."/>
      <sheetName val="TABLA III.6."/>
      <sheetName val="TABLA III.7."/>
      <sheetName val="TABLA III.8."/>
      <sheetName val="TABLA III.9"/>
    </sheetNames>
    <sheetDataSet>
      <sheetData sheetId="0" refreshError="1"/>
      <sheetData sheetId="1" refreshError="1">
        <row r="7">
          <cell r="C7" t="str">
            <v>Curso 2020/2021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G51"/>
  <sheetViews>
    <sheetView showGridLines="0" zoomScaleNormal="100" zoomScaleSheetLayoutView="100" workbookViewId="0"/>
  </sheetViews>
  <sheetFormatPr baseColWidth="10" defaultColWidth="11.44140625" defaultRowHeight="18" x14ac:dyDescent="0.45"/>
  <cols>
    <col min="1" max="6" width="12.5546875" style="2" customWidth="1"/>
    <col min="7" max="7" width="12.5546875" style="1" customWidth="1"/>
    <col min="8" max="8" width="12.5546875" style="2" customWidth="1"/>
    <col min="9" max="16384" width="11.44140625" style="2"/>
  </cols>
  <sheetData>
    <row r="51" s="1" customFormat="1" x14ac:dyDescent="0.45"/>
  </sheetData>
  <printOptions verticalCentered="1"/>
  <pageMargins left="0" right="0" top="0" bottom="0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U60"/>
  <sheetViews>
    <sheetView showGridLines="0" zoomScale="50" zoomScaleNormal="50" zoomScaleSheetLayoutView="57" workbookViewId="0"/>
  </sheetViews>
  <sheetFormatPr baseColWidth="10" defaultColWidth="11.109375" defaultRowHeight="18" x14ac:dyDescent="0.45"/>
  <cols>
    <col min="1" max="1" width="4.88671875" style="63" customWidth="1"/>
    <col min="2" max="2" width="3.44140625" style="63" customWidth="1"/>
    <col min="3" max="3" width="27" style="64" customWidth="1"/>
    <col min="4" max="41" width="9.5546875" style="63" customWidth="1"/>
    <col min="42" max="44" width="9.5546875" style="110" customWidth="1"/>
    <col min="45" max="257" width="11.109375" style="63" customWidth="1"/>
    <col min="258" max="16384" width="11.109375" style="63"/>
  </cols>
  <sheetData>
    <row r="1" spans="1:47" s="1" customFormat="1" ht="14.25" customHeight="1" x14ac:dyDescent="0.45">
      <c r="H1" s="33"/>
      <c r="I1" s="34"/>
      <c r="AP1" s="164"/>
      <c r="AQ1" s="164"/>
      <c r="AR1" s="164"/>
    </row>
    <row r="2" spans="1:47" s="5" customFormat="1" ht="32.25" customHeight="1" x14ac:dyDescent="0.9">
      <c r="B2" s="25" t="s">
        <v>148</v>
      </c>
      <c r="AP2" s="53"/>
      <c r="AQ2" s="53"/>
      <c r="AR2" s="53"/>
    </row>
    <row r="3" spans="1:47" s="5" customFormat="1" ht="28.5" customHeight="1" x14ac:dyDescent="0.55000000000000004">
      <c r="B3" s="26" t="s">
        <v>225</v>
      </c>
      <c r="AP3" s="53"/>
      <c r="AQ3" s="53"/>
      <c r="AR3" s="53"/>
    </row>
    <row r="4" spans="1:47" s="1" customFormat="1" ht="15" customHeight="1" x14ac:dyDescent="0.45">
      <c r="H4" s="33"/>
      <c r="I4" s="67"/>
      <c r="AP4" s="164"/>
      <c r="AQ4" s="164"/>
      <c r="AR4" s="164"/>
    </row>
    <row r="5" spans="1:47" s="1" customFormat="1" ht="15" customHeight="1" x14ac:dyDescent="0.5">
      <c r="B5" s="53" t="s">
        <v>213</v>
      </c>
      <c r="C5" s="104"/>
      <c r="Q5" s="69"/>
      <c r="AO5" s="69" t="s">
        <v>107</v>
      </c>
      <c r="AP5" s="164"/>
      <c r="AQ5" s="164"/>
      <c r="AR5" s="164"/>
    </row>
    <row r="6" spans="1:47" s="1" customFormat="1" ht="17.25" customHeight="1" x14ac:dyDescent="0.45">
      <c r="B6" s="29" t="str">
        <f>Índice!C7</f>
        <v>Curso 2021/2022</v>
      </c>
      <c r="C6" s="2"/>
      <c r="D6" s="70"/>
      <c r="E6" s="70"/>
      <c r="F6" s="70"/>
      <c r="G6" s="70"/>
      <c r="H6" s="70"/>
      <c r="I6" s="70"/>
      <c r="J6" s="70"/>
      <c r="K6" s="2"/>
      <c r="L6" s="70"/>
      <c r="AP6" s="164"/>
      <c r="AQ6" s="164"/>
      <c r="AR6" s="164"/>
    </row>
    <row r="7" spans="1:47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167"/>
      <c r="AQ7" s="167"/>
      <c r="AR7" s="167"/>
    </row>
    <row r="8" spans="1:47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AP8" s="164"/>
      <c r="AQ8" s="164"/>
      <c r="AR8" s="164"/>
    </row>
    <row r="9" spans="1:47" s="47" customFormat="1" ht="20.100000000000001" customHeight="1" x14ac:dyDescent="0.5">
      <c r="A9" s="63"/>
      <c r="B9" s="63"/>
      <c r="C9" s="105" t="s">
        <v>80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  <c r="AP9" s="168"/>
      <c r="AQ9" s="168"/>
      <c r="AR9" s="168"/>
    </row>
    <row r="10" spans="1:47" ht="18.600000000000001" thickBot="1" x14ac:dyDescent="0.5"/>
    <row r="11" spans="1:47" ht="30" customHeight="1" x14ac:dyDescent="0.45">
      <c r="C11" s="428"/>
      <c r="D11" s="416" t="s">
        <v>39</v>
      </c>
      <c r="E11" s="416"/>
      <c r="F11" s="416" t="s">
        <v>40</v>
      </c>
      <c r="G11" s="416"/>
      <c r="H11" s="416" t="s">
        <v>41</v>
      </c>
      <c r="I11" s="416"/>
      <c r="J11" s="416" t="s">
        <v>42</v>
      </c>
      <c r="K11" s="416"/>
      <c r="L11" s="416" t="s">
        <v>43</v>
      </c>
      <c r="M11" s="416"/>
      <c r="N11" s="416" t="s">
        <v>44</v>
      </c>
      <c r="O11" s="416"/>
      <c r="P11" s="416" t="s">
        <v>45</v>
      </c>
      <c r="Q11" s="416"/>
      <c r="R11" s="416" t="s">
        <v>46</v>
      </c>
      <c r="S11" s="416"/>
      <c r="T11" s="416" t="s">
        <v>47</v>
      </c>
      <c r="U11" s="416"/>
      <c r="V11" s="416" t="s">
        <v>48</v>
      </c>
      <c r="W11" s="416"/>
      <c r="X11" s="416" t="s">
        <v>49</v>
      </c>
      <c r="Y11" s="416"/>
      <c r="Z11" s="416" t="s">
        <v>50</v>
      </c>
      <c r="AA11" s="416"/>
      <c r="AB11" s="416" t="s">
        <v>51</v>
      </c>
      <c r="AC11" s="416"/>
      <c r="AD11" s="416" t="s">
        <v>52</v>
      </c>
      <c r="AE11" s="416"/>
      <c r="AF11" s="416" t="s">
        <v>53</v>
      </c>
      <c r="AG11" s="416"/>
      <c r="AH11" s="416" t="s">
        <v>54</v>
      </c>
      <c r="AI11" s="416"/>
      <c r="AJ11" s="416" t="s">
        <v>55</v>
      </c>
      <c r="AK11" s="416"/>
      <c r="AL11" s="416" t="s">
        <v>56</v>
      </c>
      <c r="AM11" s="416"/>
      <c r="AN11" s="416" t="s">
        <v>57</v>
      </c>
      <c r="AO11" s="416"/>
      <c r="AP11" s="416" t="s">
        <v>237</v>
      </c>
      <c r="AQ11" s="416"/>
      <c r="AR11" s="416"/>
    </row>
    <row r="12" spans="1:47" s="64" customFormat="1" ht="20.100000000000001" customHeight="1" thickBot="1" x14ac:dyDescent="0.5">
      <c r="C12" s="429"/>
      <c r="D12" s="221" t="s">
        <v>14</v>
      </c>
      <c r="E12" s="220" t="s">
        <v>15</v>
      </c>
      <c r="F12" s="221" t="s">
        <v>14</v>
      </c>
      <c r="G12" s="220" t="s">
        <v>15</v>
      </c>
      <c r="H12" s="221" t="s">
        <v>14</v>
      </c>
      <c r="I12" s="220" t="s">
        <v>15</v>
      </c>
      <c r="J12" s="221" t="s">
        <v>14</v>
      </c>
      <c r="K12" s="220" t="s">
        <v>15</v>
      </c>
      <c r="L12" s="221" t="s">
        <v>14</v>
      </c>
      <c r="M12" s="220" t="s">
        <v>15</v>
      </c>
      <c r="N12" s="221" t="s">
        <v>14</v>
      </c>
      <c r="O12" s="220" t="s">
        <v>15</v>
      </c>
      <c r="P12" s="221" t="s">
        <v>14</v>
      </c>
      <c r="Q12" s="220" t="s">
        <v>15</v>
      </c>
      <c r="R12" s="221" t="s">
        <v>14</v>
      </c>
      <c r="S12" s="220" t="s">
        <v>15</v>
      </c>
      <c r="T12" s="221" t="s">
        <v>14</v>
      </c>
      <c r="U12" s="220" t="s">
        <v>15</v>
      </c>
      <c r="V12" s="221" t="s">
        <v>14</v>
      </c>
      <c r="W12" s="220" t="s">
        <v>15</v>
      </c>
      <c r="X12" s="221" t="s">
        <v>14</v>
      </c>
      <c r="Y12" s="220" t="s">
        <v>15</v>
      </c>
      <c r="Z12" s="221" t="s">
        <v>14</v>
      </c>
      <c r="AA12" s="220" t="s">
        <v>15</v>
      </c>
      <c r="AB12" s="221" t="s">
        <v>14</v>
      </c>
      <c r="AC12" s="220" t="s">
        <v>15</v>
      </c>
      <c r="AD12" s="221" t="s">
        <v>14</v>
      </c>
      <c r="AE12" s="220" t="s">
        <v>15</v>
      </c>
      <c r="AF12" s="221" t="s">
        <v>14</v>
      </c>
      <c r="AG12" s="220" t="s">
        <v>15</v>
      </c>
      <c r="AH12" s="221" t="s">
        <v>14</v>
      </c>
      <c r="AI12" s="220" t="s">
        <v>15</v>
      </c>
      <c r="AJ12" s="221" t="s">
        <v>14</v>
      </c>
      <c r="AK12" s="220" t="s">
        <v>15</v>
      </c>
      <c r="AL12" s="221" t="s">
        <v>14</v>
      </c>
      <c r="AM12" s="220" t="s">
        <v>15</v>
      </c>
      <c r="AN12" s="221" t="s">
        <v>14</v>
      </c>
      <c r="AO12" s="220" t="s">
        <v>15</v>
      </c>
      <c r="AP12" s="326" t="s">
        <v>14</v>
      </c>
      <c r="AQ12" s="327" t="s">
        <v>15</v>
      </c>
      <c r="AR12" s="328" t="s">
        <v>11</v>
      </c>
    </row>
    <row r="13" spans="1:47" ht="30" customHeight="1" x14ac:dyDescent="0.45">
      <c r="C13" s="65" t="s">
        <v>16</v>
      </c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2"/>
      <c r="AQ13" s="82"/>
      <c r="AT13" s="81"/>
      <c r="AU13" s="111"/>
    </row>
    <row r="14" spans="1:47" ht="20.100000000000001" customHeight="1" x14ac:dyDescent="0.45">
      <c r="C14" s="66" t="s">
        <v>17</v>
      </c>
      <c r="D14" s="59">
        <v>2</v>
      </c>
      <c r="E14" s="59">
        <v>3</v>
      </c>
      <c r="F14" s="59">
        <v>2</v>
      </c>
      <c r="G14" s="59">
        <v>2</v>
      </c>
      <c r="H14" s="59">
        <v>4</v>
      </c>
      <c r="I14" s="59">
        <v>2</v>
      </c>
      <c r="J14" s="59">
        <v>1</v>
      </c>
      <c r="K14" s="59">
        <v>4</v>
      </c>
      <c r="L14" s="59">
        <v>5</v>
      </c>
      <c r="M14" s="59">
        <v>4</v>
      </c>
      <c r="N14" s="59">
        <v>4</v>
      </c>
      <c r="O14" s="59">
        <v>2</v>
      </c>
      <c r="P14" s="59">
        <v>7</v>
      </c>
      <c r="Q14" s="59">
        <v>4</v>
      </c>
      <c r="R14" s="59">
        <v>6</v>
      </c>
      <c r="S14" s="59">
        <v>6</v>
      </c>
      <c r="T14" s="59">
        <v>8</v>
      </c>
      <c r="U14" s="59">
        <v>7</v>
      </c>
      <c r="V14" s="59">
        <v>8</v>
      </c>
      <c r="W14" s="59">
        <v>3</v>
      </c>
      <c r="X14" s="59">
        <v>6</v>
      </c>
      <c r="Y14" s="59">
        <v>12</v>
      </c>
      <c r="Z14" s="59">
        <v>3</v>
      </c>
      <c r="AA14" s="59">
        <v>0</v>
      </c>
      <c r="AB14" s="59">
        <v>7</v>
      </c>
      <c r="AC14" s="59">
        <v>3</v>
      </c>
      <c r="AD14" s="59">
        <v>5</v>
      </c>
      <c r="AE14" s="59">
        <v>5</v>
      </c>
      <c r="AF14" s="59">
        <v>9</v>
      </c>
      <c r="AG14" s="59">
        <v>1</v>
      </c>
      <c r="AH14" s="59">
        <v>9</v>
      </c>
      <c r="AI14" s="59">
        <v>6</v>
      </c>
      <c r="AJ14" s="59">
        <v>7</v>
      </c>
      <c r="AK14" s="59">
        <v>5</v>
      </c>
      <c r="AL14" s="59">
        <v>6</v>
      </c>
      <c r="AM14" s="59">
        <v>1</v>
      </c>
      <c r="AN14" s="59">
        <v>2</v>
      </c>
      <c r="AO14" s="59">
        <v>0</v>
      </c>
      <c r="AP14" s="276">
        <v>101</v>
      </c>
      <c r="AQ14" s="276">
        <v>70</v>
      </c>
      <c r="AR14" s="276">
        <v>171</v>
      </c>
      <c r="AT14" s="112"/>
      <c r="AU14" s="112"/>
    </row>
    <row r="15" spans="1:47" ht="20.100000000000001" customHeight="1" x14ac:dyDescent="0.45">
      <c r="C15" s="66" t="s">
        <v>18</v>
      </c>
      <c r="D15" s="59">
        <v>0</v>
      </c>
      <c r="E15" s="59">
        <v>1</v>
      </c>
      <c r="F15" s="59">
        <v>0</v>
      </c>
      <c r="G15" s="59">
        <v>0</v>
      </c>
      <c r="H15" s="59">
        <v>1</v>
      </c>
      <c r="I15" s="59">
        <v>0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  <c r="P15" s="59">
        <v>0</v>
      </c>
      <c r="Q15" s="59">
        <v>2</v>
      </c>
      <c r="R15" s="59">
        <v>0</v>
      </c>
      <c r="S15" s="59">
        <v>0</v>
      </c>
      <c r="T15" s="59">
        <v>3</v>
      </c>
      <c r="U15" s="59">
        <v>1</v>
      </c>
      <c r="V15" s="59">
        <v>2</v>
      </c>
      <c r="W15" s="59">
        <v>0</v>
      </c>
      <c r="X15" s="59">
        <v>4</v>
      </c>
      <c r="Y15" s="59">
        <v>1</v>
      </c>
      <c r="Z15" s="59">
        <v>1</v>
      </c>
      <c r="AA15" s="59">
        <v>1</v>
      </c>
      <c r="AB15" s="59">
        <v>6</v>
      </c>
      <c r="AC15" s="59">
        <v>1</v>
      </c>
      <c r="AD15" s="59">
        <v>2</v>
      </c>
      <c r="AE15" s="59">
        <v>2</v>
      </c>
      <c r="AF15" s="59">
        <v>3</v>
      </c>
      <c r="AG15" s="59">
        <v>1</v>
      </c>
      <c r="AH15" s="59">
        <v>5</v>
      </c>
      <c r="AI15" s="59">
        <v>1</v>
      </c>
      <c r="AJ15" s="59">
        <v>6</v>
      </c>
      <c r="AK15" s="59">
        <v>3</v>
      </c>
      <c r="AL15" s="59">
        <v>2</v>
      </c>
      <c r="AM15" s="59">
        <v>4</v>
      </c>
      <c r="AN15" s="59">
        <v>0</v>
      </c>
      <c r="AO15" s="59">
        <v>0</v>
      </c>
      <c r="AP15" s="276">
        <v>35</v>
      </c>
      <c r="AQ15" s="276">
        <v>18</v>
      </c>
      <c r="AR15" s="276">
        <v>53</v>
      </c>
      <c r="AT15" s="112"/>
      <c r="AU15" s="112"/>
    </row>
    <row r="16" spans="1:47" ht="20.100000000000001" customHeight="1" x14ac:dyDescent="0.45">
      <c r="C16" s="66" t="s">
        <v>151</v>
      </c>
      <c r="D16" s="59">
        <v>0</v>
      </c>
      <c r="E16" s="59">
        <v>0</v>
      </c>
      <c r="F16" s="59">
        <v>0</v>
      </c>
      <c r="G16" s="59">
        <v>1</v>
      </c>
      <c r="H16" s="59">
        <v>1</v>
      </c>
      <c r="I16" s="59">
        <v>0</v>
      </c>
      <c r="J16" s="59">
        <v>0</v>
      </c>
      <c r="K16" s="59">
        <v>2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0</v>
      </c>
      <c r="V16" s="59">
        <v>0</v>
      </c>
      <c r="W16" s="59">
        <v>0</v>
      </c>
      <c r="X16" s="59">
        <v>0</v>
      </c>
      <c r="Y16" s="59">
        <v>0</v>
      </c>
      <c r="Z16" s="59">
        <v>0</v>
      </c>
      <c r="AA16" s="59">
        <v>0</v>
      </c>
      <c r="AB16" s="59">
        <v>0</v>
      </c>
      <c r="AC16" s="59">
        <v>0</v>
      </c>
      <c r="AD16" s="59">
        <v>0</v>
      </c>
      <c r="AE16" s="59">
        <v>0</v>
      </c>
      <c r="AF16" s="59">
        <v>0</v>
      </c>
      <c r="AG16" s="59">
        <v>0</v>
      </c>
      <c r="AH16" s="59">
        <v>0</v>
      </c>
      <c r="AI16" s="59">
        <v>0</v>
      </c>
      <c r="AJ16" s="59">
        <v>0</v>
      </c>
      <c r="AK16" s="59">
        <v>0</v>
      </c>
      <c r="AL16" s="59">
        <v>0</v>
      </c>
      <c r="AM16" s="59">
        <v>0</v>
      </c>
      <c r="AN16" s="59">
        <v>0</v>
      </c>
      <c r="AO16" s="59">
        <v>0</v>
      </c>
      <c r="AP16" s="276">
        <v>1</v>
      </c>
      <c r="AQ16" s="276">
        <v>3</v>
      </c>
      <c r="AR16" s="276">
        <v>4</v>
      </c>
      <c r="AT16" s="112"/>
      <c r="AU16" s="112"/>
    </row>
    <row r="17" spans="3:47" s="110" customFormat="1" ht="20.100000000000001" customHeight="1" x14ac:dyDescent="0.45">
      <c r="C17" s="283" t="s">
        <v>11</v>
      </c>
      <c r="D17" s="251">
        <v>2</v>
      </c>
      <c r="E17" s="251">
        <v>4</v>
      </c>
      <c r="F17" s="251">
        <v>2</v>
      </c>
      <c r="G17" s="251">
        <v>3</v>
      </c>
      <c r="H17" s="251">
        <v>6</v>
      </c>
      <c r="I17" s="251">
        <v>2</v>
      </c>
      <c r="J17" s="251">
        <v>1</v>
      </c>
      <c r="K17" s="251">
        <v>6</v>
      </c>
      <c r="L17" s="251">
        <v>5</v>
      </c>
      <c r="M17" s="251">
        <v>4</v>
      </c>
      <c r="N17" s="251">
        <v>4</v>
      </c>
      <c r="O17" s="251">
        <v>2</v>
      </c>
      <c r="P17" s="251">
        <v>7</v>
      </c>
      <c r="Q17" s="251">
        <v>6</v>
      </c>
      <c r="R17" s="251">
        <v>6</v>
      </c>
      <c r="S17" s="251">
        <v>6</v>
      </c>
      <c r="T17" s="251">
        <v>11</v>
      </c>
      <c r="U17" s="251">
        <v>8</v>
      </c>
      <c r="V17" s="251">
        <v>10</v>
      </c>
      <c r="W17" s="251">
        <v>3</v>
      </c>
      <c r="X17" s="251">
        <v>10</v>
      </c>
      <c r="Y17" s="251">
        <v>13</v>
      </c>
      <c r="Z17" s="251">
        <v>4</v>
      </c>
      <c r="AA17" s="251">
        <v>1</v>
      </c>
      <c r="AB17" s="251">
        <v>13</v>
      </c>
      <c r="AC17" s="251">
        <v>4</v>
      </c>
      <c r="AD17" s="251">
        <v>7</v>
      </c>
      <c r="AE17" s="251">
        <v>7</v>
      </c>
      <c r="AF17" s="251">
        <v>12</v>
      </c>
      <c r="AG17" s="251">
        <v>2</v>
      </c>
      <c r="AH17" s="251">
        <v>14</v>
      </c>
      <c r="AI17" s="251">
        <v>7</v>
      </c>
      <c r="AJ17" s="251">
        <v>13</v>
      </c>
      <c r="AK17" s="251">
        <v>8</v>
      </c>
      <c r="AL17" s="251">
        <v>8</v>
      </c>
      <c r="AM17" s="251">
        <v>5</v>
      </c>
      <c r="AN17" s="251">
        <v>2</v>
      </c>
      <c r="AO17" s="251">
        <v>0</v>
      </c>
      <c r="AP17" s="251">
        <v>137</v>
      </c>
      <c r="AQ17" s="251">
        <v>91</v>
      </c>
      <c r="AR17" s="251">
        <v>228</v>
      </c>
      <c r="AT17" s="113"/>
      <c r="AU17" s="113"/>
    </row>
    <row r="18" spans="3:47" ht="30" customHeight="1" x14ac:dyDescent="0.45">
      <c r="C18" s="85" t="s">
        <v>19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276"/>
      <c r="AQ18" s="276"/>
      <c r="AR18" s="276"/>
      <c r="AT18" s="112"/>
      <c r="AU18" s="112"/>
    </row>
    <row r="19" spans="3:47" ht="20.100000000000001" customHeight="1" x14ac:dyDescent="0.45">
      <c r="C19" s="66" t="s">
        <v>17</v>
      </c>
      <c r="D19" s="59">
        <v>4</v>
      </c>
      <c r="E19" s="59">
        <v>0</v>
      </c>
      <c r="F19" s="59">
        <v>3</v>
      </c>
      <c r="G19" s="59">
        <v>3</v>
      </c>
      <c r="H19" s="59">
        <v>3</v>
      </c>
      <c r="I19" s="59">
        <v>2</v>
      </c>
      <c r="J19" s="59">
        <v>2</v>
      </c>
      <c r="K19" s="59">
        <v>6</v>
      </c>
      <c r="L19" s="59">
        <v>8</v>
      </c>
      <c r="M19" s="59">
        <v>1</v>
      </c>
      <c r="N19" s="59">
        <v>2</v>
      </c>
      <c r="O19" s="59">
        <v>4</v>
      </c>
      <c r="P19" s="59">
        <v>7</v>
      </c>
      <c r="Q19" s="59">
        <v>3</v>
      </c>
      <c r="R19" s="59">
        <v>6</v>
      </c>
      <c r="S19" s="59">
        <v>6</v>
      </c>
      <c r="T19" s="59">
        <v>9</v>
      </c>
      <c r="U19" s="59">
        <v>4</v>
      </c>
      <c r="V19" s="59">
        <v>12</v>
      </c>
      <c r="W19" s="59">
        <v>7</v>
      </c>
      <c r="X19" s="59">
        <v>12</v>
      </c>
      <c r="Y19" s="59">
        <v>12</v>
      </c>
      <c r="Z19" s="59">
        <v>15</v>
      </c>
      <c r="AA19" s="59">
        <v>14</v>
      </c>
      <c r="AB19" s="59">
        <v>18</v>
      </c>
      <c r="AC19" s="59">
        <v>14</v>
      </c>
      <c r="AD19" s="59">
        <v>15</v>
      </c>
      <c r="AE19" s="59">
        <v>3</v>
      </c>
      <c r="AF19" s="59">
        <v>22</v>
      </c>
      <c r="AG19" s="59">
        <v>7</v>
      </c>
      <c r="AH19" s="59">
        <v>16</v>
      </c>
      <c r="AI19" s="59">
        <v>9</v>
      </c>
      <c r="AJ19" s="59">
        <v>19</v>
      </c>
      <c r="AK19" s="59">
        <v>10</v>
      </c>
      <c r="AL19" s="59">
        <v>15</v>
      </c>
      <c r="AM19" s="59">
        <v>8</v>
      </c>
      <c r="AN19" s="59">
        <v>5</v>
      </c>
      <c r="AO19" s="59">
        <v>3</v>
      </c>
      <c r="AP19" s="276">
        <v>193</v>
      </c>
      <c r="AQ19" s="276">
        <v>116</v>
      </c>
      <c r="AR19" s="276">
        <v>309</v>
      </c>
      <c r="AT19" s="112"/>
      <c r="AU19" s="112"/>
    </row>
    <row r="20" spans="3:47" ht="20.100000000000001" customHeight="1" x14ac:dyDescent="0.45">
      <c r="C20" s="66" t="s">
        <v>18</v>
      </c>
      <c r="D20" s="59">
        <v>4</v>
      </c>
      <c r="E20" s="59">
        <v>5</v>
      </c>
      <c r="F20" s="59">
        <v>2</v>
      </c>
      <c r="G20" s="59">
        <v>2</v>
      </c>
      <c r="H20" s="59">
        <v>5</v>
      </c>
      <c r="I20" s="59">
        <v>2</v>
      </c>
      <c r="J20" s="59">
        <v>5</v>
      </c>
      <c r="K20" s="59">
        <v>6</v>
      </c>
      <c r="L20" s="59">
        <v>7</v>
      </c>
      <c r="M20" s="59">
        <v>2</v>
      </c>
      <c r="N20" s="59">
        <v>6</v>
      </c>
      <c r="O20" s="59">
        <v>3</v>
      </c>
      <c r="P20" s="59">
        <v>8</v>
      </c>
      <c r="Q20" s="59">
        <v>1</v>
      </c>
      <c r="R20" s="59">
        <v>14</v>
      </c>
      <c r="S20" s="59">
        <v>4</v>
      </c>
      <c r="T20" s="59">
        <v>7</v>
      </c>
      <c r="U20" s="59">
        <v>5</v>
      </c>
      <c r="V20" s="59">
        <v>5</v>
      </c>
      <c r="W20" s="59">
        <v>8</v>
      </c>
      <c r="X20" s="59">
        <v>19</v>
      </c>
      <c r="Y20" s="59">
        <v>7</v>
      </c>
      <c r="Z20" s="59">
        <v>20</v>
      </c>
      <c r="AA20" s="59">
        <v>11</v>
      </c>
      <c r="AB20" s="59">
        <v>29</v>
      </c>
      <c r="AC20" s="59">
        <v>12</v>
      </c>
      <c r="AD20" s="59">
        <v>16</v>
      </c>
      <c r="AE20" s="59">
        <v>9</v>
      </c>
      <c r="AF20" s="59">
        <v>17</v>
      </c>
      <c r="AG20" s="59">
        <v>17</v>
      </c>
      <c r="AH20" s="59">
        <v>28</v>
      </c>
      <c r="AI20" s="59">
        <v>7</v>
      </c>
      <c r="AJ20" s="59">
        <v>21</v>
      </c>
      <c r="AK20" s="59">
        <v>8</v>
      </c>
      <c r="AL20" s="59">
        <v>22</v>
      </c>
      <c r="AM20" s="59">
        <v>11</v>
      </c>
      <c r="AN20" s="59">
        <v>6</v>
      </c>
      <c r="AO20" s="59">
        <v>8</v>
      </c>
      <c r="AP20" s="276">
        <v>241</v>
      </c>
      <c r="AQ20" s="276">
        <v>128</v>
      </c>
      <c r="AR20" s="276">
        <v>369</v>
      </c>
      <c r="AT20" s="112"/>
      <c r="AU20" s="112"/>
    </row>
    <row r="21" spans="3:47" ht="20.100000000000001" customHeight="1" x14ac:dyDescent="0.45">
      <c r="C21" s="66" t="s">
        <v>151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276"/>
      <c r="AQ21" s="276"/>
      <c r="AR21" s="276"/>
      <c r="AT21" s="112"/>
      <c r="AU21" s="112"/>
    </row>
    <row r="22" spans="3:47" s="110" customFormat="1" ht="20.100000000000001" customHeight="1" x14ac:dyDescent="0.45">
      <c r="C22" s="283" t="s">
        <v>11</v>
      </c>
      <c r="D22" s="251">
        <v>8</v>
      </c>
      <c r="E22" s="251">
        <v>5</v>
      </c>
      <c r="F22" s="251">
        <v>5</v>
      </c>
      <c r="G22" s="251">
        <v>5</v>
      </c>
      <c r="H22" s="251">
        <v>8</v>
      </c>
      <c r="I22" s="251">
        <v>4</v>
      </c>
      <c r="J22" s="251">
        <v>7</v>
      </c>
      <c r="K22" s="251">
        <v>12</v>
      </c>
      <c r="L22" s="251">
        <v>15</v>
      </c>
      <c r="M22" s="251">
        <v>3</v>
      </c>
      <c r="N22" s="251">
        <v>8</v>
      </c>
      <c r="O22" s="251">
        <v>7</v>
      </c>
      <c r="P22" s="251">
        <v>15</v>
      </c>
      <c r="Q22" s="251">
        <v>4</v>
      </c>
      <c r="R22" s="251">
        <v>20</v>
      </c>
      <c r="S22" s="251">
        <v>10</v>
      </c>
      <c r="T22" s="251">
        <v>16</v>
      </c>
      <c r="U22" s="251">
        <v>9</v>
      </c>
      <c r="V22" s="251">
        <v>17</v>
      </c>
      <c r="W22" s="251">
        <v>15</v>
      </c>
      <c r="X22" s="251">
        <v>31</v>
      </c>
      <c r="Y22" s="251">
        <v>19</v>
      </c>
      <c r="Z22" s="251">
        <v>35</v>
      </c>
      <c r="AA22" s="251">
        <v>25</v>
      </c>
      <c r="AB22" s="251">
        <v>47</v>
      </c>
      <c r="AC22" s="251">
        <v>26</v>
      </c>
      <c r="AD22" s="251">
        <v>31</v>
      </c>
      <c r="AE22" s="251">
        <v>12</v>
      </c>
      <c r="AF22" s="251">
        <v>39</v>
      </c>
      <c r="AG22" s="251">
        <v>24</v>
      </c>
      <c r="AH22" s="251">
        <v>44</v>
      </c>
      <c r="AI22" s="251">
        <v>16</v>
      </c>
      <c r="AJ22" s="251">
        <v>40</v>
      </c>
      <c r="AK22" s="251">
        <v>18</v>
      </c>
      <c r="AL22" s="251">
        <v>37</v>
      </c>
      <c r="AM22" s="251">
        <v>19</v>
      </c>
      <c r="AN22" s="251">
        <v>11</v>
      </c>
      <c r="AO22" s="251">
        <v>11</v>
      </c>
      <c r="AP22" s="251">
        <v>434</v>
      </c>
      <c r="AQ22" s="251">
        <v>244</v>
      </c>
      <c r="AR22" s="251">
        <v>678</v>
      </c>
      <c r="AT22" s="113"/>
      <c r="AU22" s="113"/>
    </row>
    <row r="23" spans="3:47" ht="30" customHeight="1" x14ac:dyDescent="0.45">
      <c r="C23" s="85" t="s">
        <v>20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276"/>
      <c r="AQ23" s="276"/>
      <c r="AR23" s="276"/>
      <c r="AT23" s="112"/>
      <c r="AU23" s="112"/>
    </row>
    <row r="24" spans="3:47" ht="20.100000000000001" customHeight="1" x14ac:dyDescent="0.45">
      <c r="C24" s="66" t="s">
        <v>17</v>
      </c>
      <c r="D24" s="59">
        <v>1</v>
      </c>
      <c r="E24" s="59">
        <v>1</v>
      </c>
      <c r="F24" s="59">
        <v>0</v>
      </c>
      <c r="G24" s="59">
        <v>0</v>
      </c>
      <c r="H24" s="59">
        <v>0</v>
      </c>
      <c r="I24" s="59">
        <v>0</v>
      </c>
      <c r="J24" s="59">
        <v>1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1</v>
      </c>
      <c r="S24" s="59">
        <v>0</v>
      </c>
      <c r="T24" s="59">
        <v>0</v>
      </c>
      <c r="U24" s="59">
        <v>1</v>
      </c>
      <c r="V24" s="59">
        <v>0</v>
      </c>
      <c r="W24" s="59">
        <v>1</v>
      </c>
      <c r="X24" s="59">
        <v>1</v>
      </c>
      <c r="Y24" s="59">
        <v>1</v>
      </c>
      <c r="Z24" s="59">
        <v>4</v>
      </c>
      <c r="AA24" s="59">
        <v>2</v>
      </c>
      <c r="AB24" s="59">
        <v>3</v>
      </c>
      <c r="AC24" s="59">
        <v>0</v>
      </c>
      <c r="AD24" s="59">
        <v>1</v>
      </c>
      <c r="AE24" s="59">
        <v>2</v>
      </c>
      <c r="AF24" s="59">
        <v>7</v>
      </c>
      <c r="AG24" s="59">
        <v>2</v>
      </c>
      <c r="AH24" s="59">
        <v>0</v>
      </c>
      <c r="AI24" s="59">
        <v>2</v>
      </c>
      <c r="AJ24" s="59">
        <v>1</v>
      </c>
      <c r="AK24" s="59">
        <v>1</v>
      </c>
      <c r="AL24" s="59">
        <v>5</v>
      </c>
      <c r="AM24" s="59">
        <v>3</v>
      </c>
      <c r="AN24" s="59">
        <v>1</v>
      </c>
      <c r="AO24" s="59">
        <v>0</v>
      </c>
      <c r="AP24" s="276">
        <v>26</v>
      </c>
      <c r="AQ24" s="276">
        <v>16</v>
      </c>
      <c r="AR24" s="276">
        <v>42</v>
      </c>
      <c r="AT24" s="112"/>
      <c r="AU24" s="112"/>
    </row>
    <row r="25" spans="3:47" ht="20.100000000000001" customHeight="1" x14ac:dyDescent="0.45">
      <c r="C25" s="66" t="s">
        <v>18</v>
      </c>
      <c r="D25" s="59">
        <v>2</v>
      </c>
      <c r="E25" s="59">
        <v>1</v>
      </c>
      <c r="F25" s="59">
        <v>2</v>
      </c>
      <c r="G25" s="59">
        <v>2</v>
      </c>
      <c r="H25" s="59">
        <v>1</v>
      </c>
      <c r="I25" s="59">
        <v>0</v>
      </c>
      <c r="J25" s="59">
        <v>3</v>
      </c>
      <c r="K25" s="59">
        <v>0</v>
      </c>
      <c r="L25" s="59">
        <v>4</v>
      </c>
      <c r="M25" s="59">
        <v>2</v>
      </c>
      <c r="N25" s="59">
        <v>4</v>
      </c>
      <c r="O25" s="59">
        <v>2</v>
      </c>
      <c r="P25" s="59">
        <v>4</v>
      </c>
      <c r="Q25" s="59">
        <v>1</v>
      </c>
      <c r="R25" s="59">
        <v>6</v>
      </c>
      <c r="S25" s="59">
        <v>4</v>
      </c>
      <c r="T25" s="59">
        <v>7</v>
      </c>
      <c r="U25" s="59">
        <v>6</v>
      </c>
      <c r="V25" s="59">
        <v>4</v>
      </c>
      <c r="W25" s="59">
        <v>2</v>
      </c>
      <c r="X25" s="59">
        <v>6</v>
      </c>
      <c r="Y25" s="59">
        <v>5</v>
      </c>
      <c r="Z25" s="59">
        <v>11</v>
      </c>
      <c r="AA25" s="59">
        <v>6</v>
      </c>
      <c r="AB25" s="59">
        <v>22</v>
      </c>
      <c r="AC25" s="59">
        <v>6</v>
      </c>
      <c r="AD25" s="59">
        <v>17</v>
      </c>
      <c r="AE25" s="59">
        <v>11</v>
      </c>
      <c r="AF25" s="59">
        <v>15</v>
      </c>
      <c r="AG25" s="59">
        <v>6</v>
      </c>
      <c r="AH25" s="59">
        <v>7</v>
      </c>
      <c r="AI25" s="59">
        <v>11</v>
      </c>
      <c r="AJ25" s="59">
        <v>20</v>
      </c>
      <c r="AK25" s="59">
        <v>8</v>
      </c>
      <c r="AL25" s="59">
        <v>18</v>
      </c>
      <c r="AM25" s="59">
        <v>7</v>
      </c>
      <c r="AN25" s="59">
        <v>4</v>
      </c>
      <c r="AO25" s="59">
        <v>6</v>
      </c>
      <c r="AP25" s="276">
        <v>157</v>
      </c>
      <c r="AQ25" s="276">
        <v>86</v>
      </c>
      <c r="AR25" s="276">
        <v>243</v>
      </c>
      <c r="AT25" s="112"/>
      <c r="AU25" s="112"/>
    </row>
    <row r="26" spans="3:47" ht="20.100000000000001" customHeight="1" x14ac:dyDescent="0.45">
      <c r="C26" s="66" t="s">
        <v>151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276"/>
      <c r="AQ26" s="276"/>
      <c r="AR26" s="276"/>
      <c r="AT26" s="112"/>
      <c r="AU26" s="112"/>
    </row>
    <row r="27" spans="3:47" s="110" customFormat="1" ht="20.100000000000001" customHeight="1" x14ac:dyDescent="0.45">
      <c r="C27" s="283" t="s">
        <v>11</v>
      </c>
      <c r="D27" s="251">
        <v>3</v>
      </c>
      <c r="E27" s="251">
        <v>2</v>
      </c>
      <c r="F27" s="251">
        <v>2</v>
      </c>
      <c r="G27" s="251">
        <v>2</v>
      </c>
      <c r="H27" s="251">
        <v>1</v>
      </c>
      <c r="I27" s="251">
        <v>0</v>
      </c>
      <c r="J27" s="251">
        <v>4</v>
      </c>
      <c r="K27" s="251">
        <v>0</v>
      </c>
      <c r="L27" s="251">
        <v>4</v>
      </c>
      <c r="M27" s="251">
        <v>2</v>
      </c>
      <c r="N27" s="251">
        <v>4</v>
      </c>
      <c r="O27" s="251">
        <v>2</v>
      </c>
      <c r="P27" s="251">
        <v>4</v>
      </c>
      <c r="Q27" s="251">
        <v>1</v>
      </c>
      <c r="R27" s="251">
        <v>7</v>
      </c>
      <c r="S27" s="251">
        <v>4</v>
      </c>
      <c r="T27" s="251">
        <v>7</v>
      </c>
      <c r="U27" s="251">
        <v>7</v>
      </c>
      <c r="V27" s="251">
        <v>4</v>
      </c>
      <c r="W27" s="251">
        <v>3</v>
      </c>
      <c r="X27" s="251">
        <v>7</v>
      </c>
      <c r="Y27" s="251">
        <v>6</v>
      </c>
      <c r="Z27" s="251">
        <v>15</v>
      </c>
      <c r="AA27" s="251">
        <v>8</v>
      </c>
      <c r="AB27" s="251">
        <v>25</v>
      </c>
      <c r="AC27" s="251">
        <v>6</v>
      </c>
      <c r="AD27" s="251">
        <v>18</v>
      </c>
      <c r="AE27" s="251">
        <v>13</v>
      </c>
      <c r="AF27" s="251">
        <v>22</v>
      </c>
      <c r="AG27" s="251">
        <v>8</v>
      </c>
      <c r="AH27" s="251">
        <v>7</v>
      </c>
      <c r="AI27" s="251">
        <v>13</v>
      </c>
      <c r="AJ27" s="251">
        <v>21</v>
      </c>
      <c r="AK27" s="251">
        <v>9</v>
      </c>
      <c r="AL27" s="251">
        <v>23</v>
      </c>
      <c r="AM27" s="251">
        <v>10</v>
      </c>
      <c r="AN27" s="251">
        <v>5</v>
      </c>
      <c r="AO27" s="251">
        <v>6</v>
      </c>
      <c r="AP27" s="251">
        <v>183</v>
      </c>
      <c r="AQ27" s="251">
        <v>102</v>
      </c>
      <c r="AR27" s="251">
        <v>285</v>
      </c>
      <c r="AT27" s="113"/>
      <c r="AU27" s="113"/>
    </row>
    <row r="28" spans="3:47" ht="30" customHeight="1" x14ac:dyDescent="0.45">
      <c r="C28" s="85" t="s">
        <v>21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276"/>
      <c r="AQ28" s="276"/>
      <c r="AR28" s="276"/>
      <c r="AT28" s="112"/>
      <c r="AU28" s="112"/>
    </row>
    <row r="29" spans="3:47" ht="20.100000000000001" customHeight="1" x14ac:dyDescent="0.45">
      <c r="C29" s="66" t="s">
        <v>17</v>
      </c>
      <c r="D29" s="59">
        <v>0</v>
      </c>
      <c r="E29" s="59">
        <v>0</v>
      </c>
      <c r="F29" s="59">
        <v>2</v>
      </c>
      <c r="G29" s="59">
        <v>1</v>
      </c>
      <c r="H29" s="59">
        <v>5</v>
      </c>
      <c r="I29" s="59">
        <v>1</v>
      </c>
      <c r="J29" s="59">
        <v>1</v>
      </c>
      <c r="K29" s="59">
        <v>0</v>
      </c>
      <c r="L29" s="59">
        <v>0</v>
      </c>
      <c r="M29" s="59">
        <v>2</v>
      </c>
      <c r="N29" s="59">
        <v>4</v>
      </c>
      <c r="O29" s="59">
        <v>2</v>
      </c>
      <c r="P29" s="59">
        <v>2</v>
      </c>
      <c r="Q29" s="59">
        <v>2</v>
      </c>
      <c r="R29" s="59">
        <v>0</v>
      </c>
      <c r="S29" s="59">
        <v>2</v>
      </c>
      <c r="T29" s="59">
        <v>3</v>
      </c>
      <c r="U29" s="59">
        <v>0</v>
      </c>
      <c r="V29" s="59">
        <v>4</v>
      </c>
      <c r="W29" s="59">
        <v>0</v>
      </c>
      <c r="X29" s="59">
        <v>7</v>
      </c>
      <c r="Y29" s="59">
        <v>8</v>
      </c>
      <c r="Z29" s="59">
        <v>6</v>
      </c>
      <c r="AA29" s="59">
        <v>3</v>
      </c>
      <c r="AB29" s="59">
        <v>1</v>
      </c>
      <c r="AC29" s="59">
        <v>5</v>
      </c>
      <c r="AD29" s="59">
        <v>5</v>
      </c>
      <c r="AE29" s="59">
        <v>4</v>
      </c>
      <c r="AF29" s="59">
        <v>7</v>
      </c>
      <c r="AG29" s="59">
        <v>6</v>
      </c>
      <c r="AH29" s="59">
        <v>3</v>
      </c>
      <c r="AI29" s="59">
        <v>2</v>
      </c>
      <c r="AJ29" s="59">
        <v>4</v>
      </c>
      <c r="AK29" s="59">
        <v>4</v>
      </c>
      <c r="AL29" s="59">
        <v>6</v>
      </c>
      <c r="AM29" s="59">
        <v>6</v>
      </c>
      <c r="AN29" s="59">
        <v>0</v>
      </c>
      <c r="AO29" s="59">
        <v>1</v>
      </c>
      <c r="AP29" s="276">
        <v>60</v>
      </c>
      <c r="AQ29" s="276">
        <v>49</v>
      </c>
      <c r="AR29" s="276">
        <v>109</v>
      </c>
      <c r="AT29" s="112"/>
      <c r="AU29" s="112"/>
    </row>
    <row r="30" spans="3:47" ht="20.100000000000001" customHeight="1" x14ac:dyDescent="0.45">
      <c r="C30" s="66" t="s">
        <v>18</v>
      </c>
      <c r="D30" s="59">
        <v>1</v>
      </c>
      <c r="E30" s="59">
        <v>2</v>
      </c>
      <c r="F30" s="59">
        <v>1</v>
      </c>
      <c r="G30" s="59">
        <v>7</v>
      </c>
      <c r="H30" s="59">
        <v>2</v>
      </c>
      <c r="I30" s="59">
        <v>3</v>
      </c>
      <c r="J30" s="59">
        <v>2</v>
      </c>
      <c r="K30" s="59">
        <v>1</v>
      </c>
      <c r="L30" s="59">
        <v>6</v>
      </c>
      <c r="M30" s="59">
        <v>3</v>
      </c>
      <c r="N30" s="59">
        <v>6</v>
      </c>
      <c r="O30" s="59">
        <v>2</v>
      </c>
      <c r="P30" s="59">
        <v>19</v>
      </c>
      <c r="Q30" s="59">
        <v>4</v>
      </c>
      <c r="R30" s="59">
        <v>9</v>
      </c>
      <c r="S30" s="59">
        <v>7</v>
      </c>
      <c r="T30" s="59">
        <v>18</v>
      </c>
      <c r="U30" s="59">
        <v>11</v>
      </c>
      <c r="V30" s="59">
        <v>17</v>
      </c>
      <c r="W30" s="59">
        <v>9</v>
      </c>
      <c r="X30" s="59">
        <v>26</v>
      </c>
      <c r="Y30" s="59">
        <v>12</v>
      </c>
      <c r="Z30" s="59">
        <v>30</v>
      </c>
      <c r="AA30" s="59">
        <v>12</v>
      </c>
      <c r="AB30" s="59">
        <v>27</v>
      </c>
      <c r="AC30" s="59">
        <v>10</v>
      </c>
      <c r="AD30" s="59">
        <v>23</v>
      </c>
      <c r="AE30" s="59">
        <v>23</v>
      </c>
      <c r="AF30" s="59">
        <v>34</v>
      </c>
      <c r="AG30" s="59">
        <v>14</v>
      </c>
      <c r="AH30" s="59">
        <v>18</v>
      </c>
      <c r="AI30" s="59">
        <v>12</v>
      </c>
      <c r="AJ30" s="59">
        <v>29</v>
      </c>
      <c r="AK30" s="59">
        <v>20</v>
      </c>
      <c r="AL30" s="59">
        <v>27</v>
      </c>
      <c r="AM30" s="59">
        <v>14</v>
      </c>
      <c r="AN30" s="59">
        <v>5</v>
      </c>
      <c r="AO30" s="59">
        <v>4</v>
      </c>
      <c r="AP30" s="276">
        <v>300</v>
      </c>
      <c r="AQ30" s="276">
        <v>170</v>
      </c>
      <c r="AR30" s="276">
        <v>470</v>
      </c>
      <c r="AT30" s="112"/>
      <c r="AU30" s="112"/>
    </row>
    <row r="31" spans="3:47" ht="20.100000000000001" customHeight="1" x14ac:dyDescent="0.45">
      <c r="C31" s="66" t="s">
        <v>151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276"/>
      <c r="AQ31" s="276"/>
      <c r="AR31" s="276"/>
      <c r="AT31" s="112"/>
      <c r="AU31" s="112"/>
    </row>
    <row r="32" spans="3:47" s="110" customFormat="1" ht="20.100000000000001" customHeight="1" x14ac:dyDescent="0.45">
      <c r="C32" s="283" t="s">
        <v>11</v>
      </c>
      <c r="D32" s="251">
        <v>1</v>
      </c>
      <c r="E32" s="251">
        <v>2</v>
      </c>
      <c r="F32" s="251">
        <v>3</v>
      </c>
      <c r="G32" s="251">
        <v>8</v>
      </c>
      <c r="H32" s="251">
        <v>7</v>
      </c>
      <c r="I32" s="251">
        <v>4</v>
      </c>
      <c r="J32" s="251">
        <v>3</v>
      </c>
      <c r="K32" s="251">
        <v>1</v>
      </c>
      <c r="L32" s="251">
        <v>6</v>
      </c>
      <c r="M32" s="251">
        <v>5</v>
      </c>
      <c r="N32" s="251">
        <v>10</v>
      </c>
      <c r="O32" s="251">
        <v>4</v>
      </c>
      <c r="P32" s="251">
        <v>21</v>
      </c>
      <c r="Q32" s="251">
        <v>6</v>
      </c>
      <c r="R32" s="251">
        <v>9</v>
      </c>
      <c r="S32" s="251">
        <v>9</v>
      </c>
      <c r="T32" s="251">
        <v>21</v>
      </c>
      <c r="U32" s="251">
        <v>11</v>
      </c>
      <c r="V32" s="251">
        <v>21</v>
      </c>
      <c r="W32" s="251">
        <v>9</v>
      </c>
      <c r="X32" s="251">
        <v>33</v>
      </c>
      <c r="Y32" s="251">
        <v>20</v>
      </c>
      <c r="Z32" s="251">
        <v>36</v>
      </c>
      <c r="AA32" s="251">
        <v>15</v>
      </c>
      <c r="AB32" s="251">
        <v>28</v>
      </c>
      <c r="AC32" s="251">
        <v>15</v>
      </c>
      <c r="AD32" s="251">
        <v>28</v>
      </c>
      <c r="AE32" s="251">
        <v>27</v>
      </c>
      <c r="AF32" s="251">
        <v>41</v>
      </c>
      <c r="AG32" s="251">
        <v>20</v>
      </c>
      <c r="AH32" s="251">
        <v>21</v>
      </c>
      <c r="AI32" s="251">
        <v>14</v>
      </c>
      <c r="AJ32" s="251">
        <v>33</v>
      </c>
      <c r="AK32" s="251">
        <v>24</v>
      </c>
      <c r="AL32" s="251">
        <v>33</v>
      </c>
      <c r="AM32" s="251">
        <v>20</v>
      </c>
      <c r="AN32" s="251">
        <v>5</v>
      </c>
      <c r="AO32" s="251">
        <v>5</v>
      </c>
      <c r="AP32" s="251">
        <v>360</v>
      </c>
      <c r="AQ32" s="251">
        <v>219</v>
      </c>
      <c r="AR32" s="251">
        <v>579</v>
      </c>
      <c r="AT32" s="113"/>
      <c r="AU32" s="113"/>
    </row>
    <row r="33" spans="3:47" ht="30" customHeight="1" x14ac:dyDescent="0.45">
      <c r="C33" s="85" t="s">
        <v>22</v>
      </c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276"/>
      <c r="AQ33" s="276"/>
      <c r="AR33" s="276"/>
      <c r="AT33" s="112"/>
      <c r="AU33" s="112"/>
    </row>
    <row r="34" spans="3:47" ht="20.100000000000001" customHeight="1" x14ac:dyDescent="0.45">
      <c r="C34" s="66" t="s">
        <v>17</v>
      </c>
      <c r="D34" s="59">
        <v>0</v>
      </c>
      <c r="E34" s="59">
        <v>0</v>
      </c>
      <c r="F34" s="59">
        <v>3</v>
      </c>
      <c r="G34" s="59">
        <v>0</v>
      </c>
      <c r="H34" s="59">
        <v>0</v>
      </c>
      <c r="I34" s="59">
        <v>0</v>
      </c>
      <c r="J34" s="59">
        <v>0</v>
      </c>
      <c r="K34" s="59">
        <v>2</v>
      </c>
      <c r="L34" s="59">
        <v>1</v>
      </c>
      <c r="M34" s="59">
        <v>1</v>
      </c>
      <c r="N34" s="59">
        <v>7</v>
      </c>
      <c r="O34" s="59">
        <v>1</v>
      </c>
      <c r="P34" s="59">
        <v>2</v>
      </c>
      <c r="Q34" s="59">
        <v>1</v>
      </c>
      <c r="R34" s="59">
        <v>4</v>
      </c>
      <c r="S34" s="59">
        <v>1</v>
      </c>
      <c r="T34" s="59">
        <v>3</v>
      </c>
      <c r="U34" s="59">
        <v>2</v>
      </c>
      <c r="V34" s="59">
        <v>2</v>
      </c>
      <c r="W34" s="59">
        <v>2</v>
      </c>
      <c r="X34" s="59">
        <v>4</v>
      </c>
      <c r="Y34" s="59">
        <v>2</v>
      </c>
      <c r="Z34" s="59">
        <v>8</v>
      </c>
      <c r="AA34" s="59">
        <v>1</v>
      </c>
      <c r="AB34" s="59">
        <v>9</v>
      </c>
      <c r="AC34" s="59">
        <v>2</v>
      </c>
      <c r="AD34" s="59">
        <v>3</v>
      </c>
      <c r="AE34" s="59">
        <v>2</v>
      </c>
      <c r="AF34" s="59">
        <v>5</v>
      </c>
      <c r="AG34" s="59">
        <v>3</v>
      </c>
      <c r="AH34" s="59">
        <v>10</v>
      </c>
      <c r="AI34" s="59">
        <v>2</v>
      </c>
      <c r="AJ34" s="59">
        <v>7</v>
      </c>
      <c r="AK34" s="59">
        <v>5</v>
      </c>
      <c r="AL34" s="59">
        <v>8</v>
      </c>
      <c r="AM34" s="59">
        <v>2</v>
      </c>
      <c r="AN34" s="59">
        <v>0</v>
      </c>
      <c r="AO34" s="59">
        <v>1</v>
      </c>
      <c r="AP34" s="276">
        <v>76</v>
      </c>
      <c r="AQ34" s="276">
        <v>30</v>
      </c>
      <c r="AR34" s="276">
        <v>106</v>
      </c>
      <c r="AT34" s="112"/>
      <c r="AU34" s="112"/>
    </row>
    <row r="35" spans="3:47" ht="20.100000000000001" customHeight="1" x14ac:dyDescent="0.45">
      <c r="C35" s="66" t="s">
        <v>18</v>
      </c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1</v>
      </c>
      <c r="Q35" s="59">
        <v>0</v>
      </c>
      <c r="R35" s="59">
        <v>0</v>
      </c>
      <c r="S35" s="59">
        <v>0</v>
      </c>
      <c r="T35" s="59">
        <v>1</v>
      </c>
      <c r="U35" s="59">
        <v>0</v>
      </c>
      <c r="V35" s="59">
        <v>0</v>
      </c>
      <c r="W35" s="59">
        <v>0</v>
      </c>
      <c r="X35" s="59">
        <v>3</v>
      </c>
      <c r="Y35" s="59">
        <v>1</v>
      </c>
      <c r="Z35" s="59">
        <v>3</v>
      </c>
      <c r="AA35" s="59">
        <v>0</v>
      </c>
      <c r="AB35" s="59">
        <v>5</v>
      </c>
      <c r="AC35" s="59">
        <v>2</v>
      </c>
      <c r="AD35" s="59">
        <v>3</v>
      </c>
      <c r="AE35" s="59">
        <v>2</v>
      </c>
      <c r="AF35" s="59">
        <v>4</v>
      </c>
      <c r="AG35" s="59">
        <v>2</v>
      </c>
      <c r="AH35" s="59">
        <v>3</v>
      </c>
      <c r="AI35" s="59">
        <v>1</v>
      </c>
      <c r="AJ35" s="59">
        <v>6</v>
      </c>
      <c r="AK35" s="59">
        <v>1</v>
      </c>
      <c r="AL35" s="59">
        <v>6</v>
      </c>
      <c r="AM35" s="59">
        <v>2</v>
      </c>
      <c r="AN35" s="59">
        <v>3</v>
      </c>
      <c r="AO35" s="59">
        <v>1</v>
      </c>
      <c r="AP35" s="276">
        <v>38</v>
      </c>
      <c r="AQ35" s="276">
        <v>12</v>
      </c>
      <c r="AR35" s="276">
        <v>50</v>
      </c>
      <c r="AT35" s="112"/>
      <c r="AU35" s="112"/>
    </row>
    <row r="36" spans="3:47" ht="20.100000000000001" customHeight="1" x14ac:dyDescent="0.45">
      <c r="C36" s="66" t="s">
        <v>151</v>
      </c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276"/>
      <c r="AQ36" s="276"/>
      <c r="AR36" s="276"/>
      <c r="AT36" s="112"/>
      <c r="AU36" s="112"/>
    </row>
    <row r="37" spans="3:47" s="110" customFormat="1" ht="20.100000000000001" customHeight="1" x14ac:dyDescent="0.45">
      <c r="C37" s="283" t="s">
        <v>11</v>
      </c>
      <c r="D37" s="251">
        <v>0</v>
      </c>
      <c r="E37" s="251">
        <v>0</v>
      </c>
      <c r="F37" s="251">
        <v>3</v>
      </c>
      <c r="G37" s="251">
        <v>0</v>
      </c>
      <c r="H37" s="251">
        <v>0</v>
      </c>
      <c r="I37" s="251">
        <v>0</v>
      </c>
      <c r="J37" s="251">
        <v>0</v>
      </c>
      <c r="K37" s="251">
        <v>2</v>
      </c>
      <c r="L37" s="251">
        <v>1</v>
      </c>
      <c r="M37" s="251">
        <v>1</v>
      </c>
      <c r="N37" s="251">
        <v>7</v>
      </c>
      <c r="O37" s="251">
        <v>1</v>
      </c>
      <c r="P37" s="251">
        <v>3</v>
      </c>
      <c r="Q37" s="251">
        <v>1</v>
      </c>
      <c r="R37" s="251">
        <v>4</v>
      </c>
      <c r="S37" s="251">
        <v>1</v>
      </c>
      <c r="T37" s="251">
        <v>4</v>
      </c>
      <c r="U37" s="251">
        <v>2</v>
      </c>
      <c r="V37" s="251">
        <v>2</v>
      </c>
      <c r="W37" s="251">
        <v>2</v>
      </c>
      <c r="X37" s="251">
        <v>7</v>
      </c>
      <c r="Y37" s="251">
        <v>3</v>
      </c>
      <c r="Z37" s="251">
        <v>11</v>
      </c>
      <c r="AA37" s="251">
        <v>1</v>
      </c>
      <c r="AB37" s="251">
        <v>14</v>
      </c>
      <c r="AC37" s="251">
        <v>4</v>
      </c>
      <c r="AD37" s="251">
        <v>6</v>
      </c>
      <c r="AE37" s="251">
        <v>4</v>
      </c>
      <c r="AF37" s="251">
        <v>9</v>
      </c>
      <c r="AG37" s="251">
        <v>5</v>
      </c>
      <c r="AH37" s="251">
        <v>13</v>
      </c>
      <c r="AI37" s="251">
        <v>3</v>
      </c>
      <c r="AJ37" s="251">
        <v>13</v>
      </c>
      <c r="AK37" s="251">
        <v>6</v>
      </c>
      <c r="AL37" s="251">
        <v>14</v>
      </c>
      <c r="AM37" s="251">
        <v>4</v>
      </c>
      <c r="AN37" s="251">
        <v>3</v>
      </c>
      <c r="AO37" s="251">
        <v>2</v>
      </c>
      <c r="AP37" s="251">
        <v>114</v>
      </c>
      <c r="AQ37" s="251">
        <v>42</v>
      </c>
      <c r="AR37" s="251">
        <v>156</v>
      </c>
      <c r="AT37" s="113"/>
      <c r="AU37" s="113"/>
    </row>
    <row r="38" spans="3:47" ht="30" customHeight="1" x14ac:dyDescent="0.45">
      <c r="C38" s="85" t="s">
        <v>23</v>
      </c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276"/>
      <c r="AQ38" s="276"/>
      <c r="AR38" s="276"/>
      <c r="AT38" s="112"/>
      <c r="AU38" s="112"/>
    </row>
    <row r="39" spans="3:47" ht="20.100000000000001" customHeight="1" x14ac:dyDescent="0.45">
      <c r="C39" s="66" t="s">
        <v>17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1</v>
      </c>
      <c r="U39" s="59">
        <v>0</v>
      </c>
      <c r="V39" s="59">
        <v>0</v>
      </c>
      <c r="W39" s="59">
        <v>0</v>
      </c>
      <c r="X39" s="59">
        <v>0</v>
      </c>
      <c r="Y39" s="59">
        <v>1</v>
      </c>
      <c r="Z39" s="59">
        <v>0</v>
      </c>
      <c r="AA39" s="59">
        <v>0</v>
      </c>
      <c r="AB39" s="59">
        <v>2</v>
      </c>
      <c r="AC39" s="59">
        <v>1</v>
      </c>
      <c r="AD39" s="59">
        <v>1</v>
      </c>
      <c r="AE39" s="59">
        <v>0</v>
      </c>
      <c r="AF39" s="59">
        <v>2</v>
      </c>
      <c r="AG39" s="59">
        <v>1</v>
      </c>
      <c r="AH39" s="59">
        <v>1</v>
      </c>
      <c r="AI39" s="59">
        <v>0</v>
      </c>
      <c r="AJ39" s="59">
        <v>0</v>
      </c>
      <c r="AK39" s="59">
        <v>2</v>
      </c>
      <c r="AL39" s="59">
        <v>2</v>
      </c>
      <c r="AM39" s="59">
        <v>1</v>
      </c>
      <c r="AN39" s="59">
        <v>1</v>
      </c>
      <c r="AO39" s="59">
        <v>0</v>
      </c>
      <c r="AP39" s="276">
        <v>10</v>
      </c>
      <c r="AQ39" s="276">
        <v>6</v>
      </c>
      <c r="AR39" s="276">
        <v>16</v>
      </c>
      <c r="AT39" s="112"/>
      <c r="AU39" s="112"/>
    </row>
    <row r="40" spans="3:47" ht="20.100000000000001" customHeight="1" x14ac:dyDescent="0.45">
      <c r="C40" s="66" t="s">
        <v>18</v>
      </c>
      <c r="D40" s="59">
        <v>0</v>
      </c>
      <c r="E40" s="59">
        <v>0</v>
      </c>
      <c r="F40" s="59">
        <v>0</v>
      </c>
      <c r="G40" s="59">
        <v>0</v>
      </c>
      <c r="H40" s="59">
        <v>0</v>
      </c>
      <c r="I40" s="59">
        <v>0</v>
      </c>
      <c r="J40" s="59">
        <v>0</v>
      </c>
      <c r="K40" s="59">
        <v>0</v>
      </c>
      <c r="L40" s="59">
        <v>1</v>
      </c>
      <c r="M40" s="59">
        <v>0</v>
      </c>
      <c r="N40" s="59">
        <v>0</v>
      </c>
      <c r="O40" s="59">
        <v>2</v>
      </c>
      <c r="P40" s="59">
        <v>2</v>
      </c>
      <c r="Q40" s="59">
        <v>2</v>
      </c>
      <c r="R40" s="59">
        <v>2</v>
      </c>
      <c r="S40" s="59">
        <v>1</v>
      </c>
      <c r="T40" s="59">
        <v>6</v>
      </c>
      <c r="U40" s="59">
        <v>3</v>
      </c>
      <c r="V40" s="59">
        <v>7</v>
      </c>
      <c r="W40" s="59">
        <v>7</v>
      </c>
      <c r="X40" s="59">
        <v>6</v>
      </c>
      <c r="Y40" s="59">
        <v>5</v>
      </c>
      <c r="Z40" s="59">
        <v>11</v>
      </c>
      <c r="AA40" s="59">
        <v>7</v>
      </c>
      <c r="AB40" s="59">
        <v>14</v>
      </c>
      <c r="AC40" s="59">
        <v>4</v>
      </c>
      <c r="AD40" s="59">
        <v>4</v>
      </c>
      <c r="AE40" s="59">
        <v>2</v>
      </c>
      <c r="AF40" s="59">
        <v>5</v>
      </c>
      <c r="AG40" s="59">
        <v>2</v>
      </c>
      <c r="AH40" s="59">
        <v>6</v>
      </c>
      <c r="AI40" s="59">
        <v>6</v>
      </c>
      <c r="AJ40" s="59">
        <v>6</v>
      </c>
      <c r="AK40" s="59">
        <v>5</v>
      </c>
      <c r="AL40" s="59">
        <v>11</v>
      </c>
      <c r="AM40" s="59">
        <v>5</v>
      </c>
      <c r="AN40" s="59">
        <v>2</v>
      </c>
      <c r="AO40" s="59">
        <v>0</v>
      </c>
      <c r="AP40" s="276">
        <v>83</v>
      </c>
      <c r="AQ40" s="276">
        <v>51</v>
      </c>
      <c r="AR40" s="276">
        <v>134</v>
      </c>
      <c r="AT40" s="112"/>
      <c r="AU40" s="112"/>
    </row>
    <row r="41" spans="3:47" ht="20.100000000000001" customHeight="1" x14ac:dyDescent="0.45">
      <c r="C41" s="66" t="s">
        <v>151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276"/>
      <c r="AQ41" s="276"/>
      <c r="AR41" s="276"/>
      <c r="AT41" s="112"/>
      <c r="AU41" s="112"/>
    </row>
    <row r="42" spans="3:47" s="110" customFormat="1" ht="20.100000000000001" customHeight="1" x14ac:dyDescent="0.45">
      <c r="C42" s="283" t="s">
        <v>11</v>
      </c>
      <c r="D42" s="251">
        <v>0</v>
      </c>
      <c r="E42" s="251">
        <v>0</v>
      </c>
      <c r="F42" s="251">
        <v>0</v>
      </c>
      <c r="G42" s="251">
        <v>0</v>
      </c>
      <c r="H42" s="251">
        <v>0</v>
      </c>
      <c r="I42" s="251">
        <v>0</v>
      </c>
      <c r="J42" s="251">
        <v>0</v>
      </c>
      <c r="K42" s="251">
        <v>0</v>
      </c>
      <c r="L42" s="251">
        <v>1</v>
      </c>
      <c r="M42" s="251">
        <v>0</v>
      </c>
      <c r="N42" s="251">
        <v>0</v>
      </c>
      <c r="O42" s="251">
        <v>2</v>
      </c>
      <c r="P42" s="251">
        <v>2</v>
      </c>
      <c r="Q42" s="251">
        <v>2</v>
      </c>
      <c r="R42" s="251">
        <v>2</v>
      </c>
      <c r="S42" s="251">
        <v>1</v>
      </c>
      <c r="T42" s="251">
        <v>7</v>
      </c>
      <c r="U42" s="251">
        <v>3</v>
      </c>
      <c r="V42" s="251">
        <v>7</v>
      </c>
      <c r="W42" s="251">
        <v>7</v>
      </c>
      <c r="X42" s="251">
        <v>6</v>
      </c>
      <c r="Y42" s="251">
        <v>6</v>
      </c>
      <c r="Z42" s="251">
        <v>11</v>
      </c>
      <c r="AA42" s="251">
        <v>7</v>
      </c>
      <c r="AB42" s="251">
        <v>16</v>
      </c>
      <c r="AC42" s="251">
        <v>5</v>
      </c>
      <c r="AD42" s="251">
        <v>5</v>
      </c>
      <c r="AE42" s="251">
        <v>2</v>
      </c>
      <c r="AF42" s="251">
        <v>7</v>
      </c>
      <c r="AG42" s="251">
        <v>3</v>
      </c>
      <c r="AH42" s="251">
        <v>7</v>
      </c>
      <c r="AI42" s="251">
        <v>6</v>
      </c>
      <c r="AJ42" s="251">
        <v>6</v>
      </c>
      <c r="AK42" s="251">
        <v>7</v>
      </c>
      <c r="AL42" s="251">
        <v>13</v>
      </c>
      <c r="AM42" s="251">
        <v>6</v>
      </c>
      <c r="AN42" s="251">
        <v>3</v>
      </c>
      <c r="AO42" s="251">
        <v>0</v>
      </c>
      <c r="AP42" s="251">
        <v>93</v>
      </c>
      <c r="AQ42" s="251">
        <v>57</v>
      </c>
      <c r="AR42" s="251">
        <v>150</v>
      </c>
      <c r="AT42" s="113"/>
      <c r="AU42" s="113"/>
    </row>
    <row r="43" spans="3:47" ht="30" customHeight="1" x14ac:dyDescent="0.45">
      <c r="C43" s="85" t="s">
        <v>24</v>
      </c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276"/>
      <c r="AQ43" s="276"/>
      <c r="AR43" s="276"/>
      <c r="AT43" s="112"/>
      <c r="AU43" s="112"/>
    </row>
    <row r="44" spans="3:47" ht="20.100000000000001" customHeight="1" x14ac:dyDescent="0.45">
      <c r="C44" s="66" t="s">
        <v>17</v>
      </c>
      <c r="D44" s="59">
        <v>2</v>
      </c>
      <c r="E44" s="59">
        <v>0</v>
      </c>
      <c r="F44" s="59">
        <v>2</v>
      </c>
      <c r="G44" s="59">
        <v>0</v>
      </c>
      <c r="H44" s="59">
        <v>0</v>
      </c>
      <c r="I44" s="59">
        <v>0</v>
      </c>
      <c r="J44" s="59">
        <v>0</v>
      </c>
      <c r="K44" s="59">
        <v>1</v>
      </c>
      <c r="L44" s="59">
        <v>2</v>
      </c>
      <c r="M44" s="59">
        <v>1</v>
      </c>
      <c r="N44" s="59">
        <v>3</v>
      </c>
      <c r="O44" s="59">
        <v>1</v>
      </c>
      <c r="P44" s="59">
        <v>4</v>
      </c>
      <c r="Q44" s="59">
        <v>1</v>
      </c>
      <c r="R44" s="59">
        <v>6</v>
      </c>
      <c r="S44" s="59">
        <v>1</v>
      </c>
      <c r="T44" s="59">
        <v>2</v>
      </c>
      <c r="U44" s="59">
        <v>2</v>
      </c>
      <c r="V44" s="59">
        <v>1</v>
      </c>
      <c r="W44" s="59">
        <v>5</v>
      </c>
      <c r="X44" s="59">
        <v>5</v>
      </c>
      <c r="Y44" s="59">
        <v>3</v>
      </c>
      <c r="Z44" s="59">
        <v>5</v>
      </c>
      <c r="AA44" s="59">
        <v>2</v>
      </c>
      <c r="AB44" s="59">
        <v>5</v>
      </c>
      <c r="AC44" s="59">
        <v>4</v>
      </c>
      <c r="AD44" s="59">
        <v>10</v>
      </c>
      <c r="AE44" s="59">
        <v>2</v>
      </c>
      <c r="AF44" s="59">
        <v>16</v>
      </c>
      <c r="AG44" s="59">
        <v>7</v>
      </c>
      <c r="AH44" s="59">
        <v>8</v>
      </c>
      <c r="AI44" s="59">
        <v>6</v>
      </c>
      <c r="AJ44" s="59">
        <v>18</v>
      </c>
      <c r="AK44" s="59">
        <v>5</v>
      </c>
      <c r="AL44" s="59">
        <v>10</v>
      </c>
      <c r="AM44" s="59">
        <v>6</v>
      </c>
      <c r="AN44" s="59">
        <v>4</v>
      </c>
      <c r="AO44" s="59">
        <v>3</v>
      </c>
      <c r="AP44" s="276">
        <v>103</v>
      </c>
      <c r="AQ44" s="276">
        <v>50</v>
      </c>
      <c r="AR44" s="276">
        <v>153</v>
      </c>
      <c r="AT44" s="112"/>
      <c r="AU44" s="112"/>
    </row>
    <row r="45" spans="3:47" ht="20.100000000000001" customHeight="1" x14ac:dyDescent="0.45">
      <c r="C45" s="66" t="s">
        <v>18</v>
      </c>
      <c r="D45" s="59">
        <v>0</v>
      </c>
      <c r="E45" s="59">
        <v>1</v>
      </c>
      <c r="F45" s="59">
        <v>0</v>
      </c>
      <c r="G45" s="59">
        <v>0</v>
      </c>
      <c r="H45" s="59">
        <v>2</v>
      </c>
      <c r="I45" s="59">
        <v>0</v>
      </c>
      <c r="J45" s="59">
        <v>0</v>
      </c>
      <c r="K45" s="59">
        <v>0</v>
      </c>
      <c r="L45" s="59">
        <v>1</v>
      </c>
      <c r="M45" s="59">
        <v>0</v>
      </c>
      <c r="N45" s="59">
        <v>1</v>
      </c>
      <c r="O45" s="59">
        <v>2</v>
      </c>
      <c r="P45" s="59">
        <v>7</v>
      </c>
      <c r="Q45" s="59">
        <v>0</v>
      </c>
      <c r="R45" s="59">
        <v>6</v>
      </c>
      <c r="S45" s="59">
        <v>2</v>
      </c>
      <c r="T45" s="59">
        <v>7</v>
      </c>
      <c r="U45" s="59">
        <v>4</v>
      </c>
      <c r="V45" s="59">
        <v>9</v>
      </c>
      <c r="W45" s="59">
        <v>1</v>
      </c>
      <c r="X45" s="59">
        <v>13</v>
      </c>
      <c r="Y45" s="59">
        <v>1</v>
      </c>
      <c r="Z45" s="59">
        <v>12</v>
      </c>
      <c r="AA45" s="59">
        <v>6</v>
      </c>
      <c r="AB45" s="59">
        <v>14</v>
      </c>
      <c r="AC45" s="59">
        <v>6</v>
      </c>
      <c r="AD45" s="59">
        <v>17</v>
      </c>
      <c r="AE45" s="59">
        <v>5</v>
      </c>
      <c r="AF45" s="59">
        <v>14</v>
      </c>
      <c r="AG45" s="59">
        <v>8</v>
      </c>
      <c r="AH45" s="59">
        <v>7</v>
      </c>
      <c r="AI45" s="59">
        <v>3</v>
      </c>
      <c r="AJ45" s="59">
        <v>4</v>
      </c>
      <c r="AK45" s="59">
        <v>4</v>
      </c>
      <c r="AL45" s="59">
        <v>6</v>
      </c>
      <c r="AM45" s="59">
        <v>2</v>
      </c>
      <c r="AN45" s="59">
        <v>0</v>
      </c>
      <c r="AO45" s="59">
        <v>0</v>
      </c>
      <c r="AP45" s="276">
        <v>120</v>
      </c>
      <c r="AQ45" s="276">
        <v>45</v>
      </c>
      <c r="AR45" s="276">
        <v>165</v>
      </c>
      <c r="AT45" s="112"/>
      <c r="AU45" s="112"/>
    </row>
    <row r="46" spans="3:47" ht="20.100000000000001" customHeight="1" x14ac:dyDescent="0.45">
      <c r="C46" s="66" t="s">
        <v>151</v>
      </c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276"/>
      <c r="AQ46" s="276"/>
      <c r="AR46" s="276"/>
      <c r="AT46" s="112"/>
      <c r="AU46" s="112"/>
    </row>
    <row r="47" spans="3:47" s="110" customFormat="1" ht="20.100000000000001" customHeight="1" x14ac:dyDescent="0.45">
      <c r="C47" s="283" t="s">
        <v>11</v>
      </c>
      <c r="D47" s="251">
        <v>2</v>
      </c>
      <c r="E47" s="251">
        <v>1</v>
      </c>
      <c r="F47" s="251">
        <v>2</v>
      </c>
      <c r="G47" s="251">
        <v>0</v>
      </c>
      <c r="H47" s="251">
        <v>2</v>
      </c>
      <c r="I47" s="251">
        <v>0</v>
      </c>
      <c r="J47" s="251">
        <v>0</v>
      </c>
      <c r="K47" s="251">
        <v>1</v>
      </c>
      <c r="L47" s="251">
        <v>3</v>
      </c>
      <c r="M47" s="251">
        <v>1</v>
      </c>
      <c r="N47" s="251">
        <v>4</v>
      </c>
      <c r="O47" s="251">
        <v>3</v>
      </c>
      <c r="P47" s="251">
        <v>11</v>
      </c>
      <c r="Q47" s="251">
        <v>1</v>
      </c>
      <c r="R47" s="251">
        <v>12</v>
      </c>
      <c r="S47" s="251">
        <v>3</v>
      </c>
      <c r="T47" s="251">
        <v>9</v>
      </c>
      <c r="U47" s="251">
        <v>6</v>
      </c>
      <c r="V47" s="251">
        <v>10</v>
      </c>
      <c r="W47" s="251">
        <v>6</v>
      </c>
      <c r="X47" s="251">
        <v>18</v>
      </c>
      <c r="Y47" s="251">
        <v>4</v>
      </c>
      <c r="Z47" s="251">
        <v>17</v>
      </c>
      <c r="AA47" s="251">
        <v>8</v>
      </c>
      <c r="AB47" s="251">
        <v>19</v>
      </c>
      <c r="AC47" s="251">
        <v>10</v>
      </c>
      <c r="AD47" s="251">
        <v>27</v>
      </c>
      <c r="AE47" s="251">
        <v>7</v>
      </c>
      <c r="AF47" s="251">
        <v>30</v>
      </c>
      <c r="AG47" s="251">
        <v>15</v>
      </c>
      <c r="AH47" s="251">
        <v>15</v>
      </c>
      <c r="AI47" s="251">
        <v>9</v>
      </c>
      <c r="AJ47" s="251">
        <v>22</v>
      </c>
      <c r="AK47" s="251">
        <v>9</v>
      </c>
      <c r="AL47" s="251">
        <v>16</v>
      </c>
      <c r="AM47" s="251">
        <v>8</v>
      </c>
      <c r="AN47" s="251">
        <v>4</v>
      </c>
      <c r="AO47" s="251">
        <v>3</v>
      </c>
      <c r="AP47" s="251">
        <v>223</v>
      </c>
      <c r="AQ47" s="251">
        <v>95</v>
      </c>
      <c r="AR47" s="251">
        <v>318</v>
      </c>
      <c r="AT47" s="113"/>
      <c r="AU47" s="113"/>
    </row>
    <row r="48" spans="3:47" ht="30" customHeight="1" x14ac:dyDescent="0.45">
      <c r="C48" s="85" t="s">
        <v>25</v>
      </c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276"/>
      <c r="AQ48" s="276"/>
      <c r="AR48" s="276"/>
      <c r="AT48" s="112"/>
      <c r="AU48" s="112"/>
    </row>
    <row r="49" spans="3:47" ht="20.100000000000001" customHeight="1" x14ac:dyDescent="0.45">
      <c r="C49" s="66" t="s">
        <v>17</v>
      </c>
      <c r="D49" s="59">
        <v>2</v>
      </c>
      <c r="E49" s="59">
        <v>0</v>
      </c>
      <c r="F49" s="59">
        <v>0</v>
      </c>
      <c r="G49" s="59">
        <v>1</v>
      </c>
      <c r="H49" s="59">
        <v>1</v>
      </c>
      <c r="I49" s="59">
        <v>1</v>
      </c>
      <c r="J49" s="59">
        <v>6</v>
      </c>
      <c r="K49" s="59">
        <v>2</v>
      </c>
      <c r="L49" s="59">
        <v>2</v>
      </c>
      <c r="M49" s="59">
        <v>4</v>
      </c>
      <c r="N49" s="59">
        <v>1</v>
      </c>
      <c r="O49" s="59">
        <v>1</v>
      </c>
      <c r="P49" s="59">
        <v>4</v>
      </c>
      <c r="Q49" s="59">
        <v>6</v>
      </c>
      <c r="R49" s="59">
        <v>3</v>
      </c>
      <c r="S49" s="59">
        <v>4</v>
      </c>
      <c r="T49" s="59">
        <v>5</v>
      </c>
      <c r="U49" s="59">
        <v>6</v>
      </c>
      <c r="V49" s="59">
        <v>5</v>
      </c>
      <c r="W49" s="59">
        <v>2</v>
      </c>
      <c r="X49" s="59">
        <v>5</v>
      </c>
      <c r="Y49" s="59">
        <v>7</v>
      </c>
      <c r="Z49" s="59">
        <v>14</v>
      </c>
      <c r="AA49" s="59">
        <v>8</v>
      </c>
      <c r="AB49" s="59">
        <v>13</v>
      </c>
      <c r="AC49" s="59">
        <v>17</v>
      </c>
      <c r="AD49" s="59">
        <v>11</v>
      </c>
      <c r="AE49" s="59">
        <v>17</v>
      </c>
      <c r="AF49" s="59">
        <v>12</v>
      </c>
      <c r="AG49" s="59">
        <v>8</v>
      </c>
      <c r="AH49" s="59">
        <v>19</v>
      </c>
      <c r="AI49" s="59">
        <v>13</v>
      </c>
      <c r="AJ49" s="59">
        <v>15</v>
      </c>
      <c r="AK49" s="59">
        <v>18</v>
      </c>
      <c r="AL49" s="59">
        <v>8</v>
      </c>
      <c r="AM49" s="59">
        <v>14</v>
      </c>
      <c r="AN49" s="59">
        <v>5</v>
      </c>
      <c r="AO49" s="59">
        <v>5</v>
      </c>
      <c r="AP49" s="276">
        <v>131</v>
      </c>
      <c r="AQ49" s="276">
        <v>134</v>
      </c>
      <c r="AR49" s="276">
        <v>265</v>
      </c>
      <c r="AT49" s="112"/>
      <c r="AU49" s="112"/>
    </row>
    <row r="50" spans="3:47" ht="20.100000000000001" customHeight="1" x14ac:dyDescent="0.45">
      <c r="C50" s="66" t="s">
        <v>18</v>
      </c>
      <c r="D50" s="59">
        <v>0</v>
      </c>
      <c r="E50" s="59">
        <v>0</v>
      </c>
      <c r="F50" s="59">
        <v>6</v>
      </c>
      <c r="G50" s="59">
        <v>3</v>
      </c>
      <c r="H50" s="59">
        <v>8</v>
      </c>
      <c r="I50" s="59">
        <v>3</v>
      </c>
      <c r="J50" s="59">
        <v>4</v>
      </c>
      <c r="K50" s="59">
        <v>2</v>
      </c>
      <c r="L50" s="59">
        <v>6</v>
      </c>
      <c r="M50" s="59">
        <v>5</v>
      </c>
      <c r="N50" s="59">
        <v>8</v>
      </c>
      <c r="O50" s="59">
        <v>6</v>
      </c>
      <c r="P50" s="59">
        <v>11</v>
      </c>
      <c r="Q50" s="59">
        <v>7</v>
      </c>
      <c r="R50" s="59">
        <v>18</v>
      </c>
      <c r="S50" s="59">
        <v>4</v>
      </c>
      <c r="T50" s="59">
        <v>25</v>
      </c>
      <c r="U50" s="59">
        <v>8</v>
      </c>
      <c r="V50" s="59">
        <v>16</v>
      </c>
      <c r="W50" s="59">
        <v>10</v>
      </c>
      <c r="X50" s="59">
        <v>47</v>
      </c>
      <c r="Y50" s="59">
        <v>23</v>
      </c>
      <c r="Z50" s="59">
        <v>46</v>
      </c>
      <c r="AA50" s="59">
        <v>22</v>
      </c>
      <c r="AB50" s="59">
        <v>44</v>
      </c>
      <c r="AC50" s="59">
        <v>29</v>
      </c>
      <c r="AD50" s="59">
        <v>37</v>
      </c>
      <c r="AE50" s="59">
        <v>23</v>
      </c>
      <c r="AF50" s="59">
        <v>50</v>
      </c>
      <c r="AG50" s="59">
        <v>25</v>
      </c>
      <c r="AH50" s="59">
        <v>49</v>
      </c>
      <c r="AI50" s="59">
        <v>22</v>
      </c>
      <c r="AJ50" s="59">
        <v>40</v>
      </c>
      <c r="AK50" s="59">
        <v>19</v>
      </c>
      <c r="AL50" s="59">
        <v>43</v>
      </c>
      <c r="AM50" s="59">
        <v>23</v>
      </c>
      <c r="AN50" s="59">
        <v>7</v>
      </c>
      <c r="AO50" s="59">
        <v>5</v>
      </c>
      <c r="AP50" s="276">
        <v>465</v>
      </c>
      <c r="AQ50" s="276">
        <v>239</v>
      </c>
      <c r="AR50" s="276">
        <v>704</v>
      </c>
      <c r="AT50" s="112"/>
      <c r="AU50" s="112"/>
    </row>
    <row r="51" spans="3:47" ht="20.100000000000001" customHeight="1" x14ac:dyDescent="0.45">
      <c r="C51" s="66" t="s">
        <v>151</v>
      </c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276"/>
      <c r="AQ51" s="276"/>
      <c r="AR51" s="276"/>
      <c r="AT51" s="112"/>
      <c r="AU51" s="112"/>
    </row>
    <row r="52" spans="3:47" s="110" customFormat="1" ht="20.100000000000001" customHeight="1" x14ac:dyDescent="0.45">
      <c r="C52" s="283" t="s">
        <v>11</v>
      </c>
      <c r="D52" s="251">
        <v>2</v>
      </c>
      <c r="E52" s="251">
        <v>0</v>
      </c>
      <c r="F52" s="251">
        <v>6</v>
      </c>
      <c r="G52" s="251">
        <v>4</v>
      </c>
      <c r="H52" s="251">
        <v>9</v>
      </c>
      <c r="I52" s="251">
        <v>4</v>
      </c>
      <c r="J52" s="251">
        <v>10</v>
      </c>
      <c r="K52" s="251">
        <v>4</v>
      </c>
      <c r="L52" s="251">
        <v>8</v>
      </c>
      <c r="M52" s="251">
        <v>9</v>
      </c>
      <c r="N52" s="251">
        <v>9</v>
      </c>
      <c r="O52" s="251">
        <v>7</v>
      </c>
      <c r="P52" s="251">
        <v>15</v>
      </c>
      <c r="Q52" s="251">
        <v>13</v>
      </c>
      <c r="R52" s="251">
        <v>21</v>
      </c>
      <c r="S52" s="251">
        <v>8</v>
      </c>
      <c r="T52" s="251">
        <v>30</v>
      </c>
      <c r="U52" s="251">
        <v>14</v>
      </c>
      <c r="V52" s="251">
        <v>21</v>
      </c>
      <c r="W52" s="251">
        <v>12</v>
      </c>
      <c r="X52" s="251">
        <v>52</v>
      </c>
      <c r="Y52" s="251">
        <v>30</v>
      </c>
      <c r="Z52" s="251">
        <v>60</v>
      </c>
      <c r="AA52" s="251">
        <v>30</v>
      </c>
      <c r="AB52" s="251">
        <v>57</v>
      </c>
      <c r="AC52" s="251">
        <v>46</v>
      </c>
      <c r="AD52" s="251">
        <v>48</v>
      </c>
      <c r="AE52" s="251">
        <v>40</v>
      </c>
      <c r="AF52" s="251">
        <v>62</v>
      </c>
      <c r="AG52" s="251">
        <v>33</v>
      </c>
      <c r="AH52" s="251">
        <v>68</v>
      </c>
      <c r="AI52" s="251">
        <v>35</v>
      </c>
      <c r="AJ52" s="251">
        <v>55</v>
      </c>
      <c r="AK52" s="251">
        <v>37</v>
      </c>
      <c r="AL52" s="251">
        <v>51</v>
      </c>
      <c r="AM52" s="251">
        <v>37</v>
      </c>
      <c r="AN52" s="251">
        <v>12</v>
      </c>
      <c r="AO52" s="251">
        <v>10</v>
      </c>
      <c r="AP52" s="251">
        <v>596</v>
      </c>
      <c r="AQ52" s="251">
        <v>373</v>
      </c>
      <c r="AR52" s="251">
        <v>969</v>
      </c>
      <c r="AT52" s="113"/>
      <c r="AU52" s="113"/>
    </row>
    <row r="53" spans="3:47" ht="30" customHeight="1" x14ac:dyDescent="0.45">
      <c r="C53" s="85" t="s">
        <v>26</v>
      </c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276"/>
      <c r="AQ53" s="276"/>
      <c r="AR53" s="276"/>
      <c r="AT53" s="112"/>
      <c r="AU53" s="112"/>
    </row>
    <row r="54" spans="3:47" ht="20.100000000000001" customHeight="1" x14ac:dyDescent="0.45">
      <c r="C54" s="66" t="s">
        <v>17</v>
      </c>
      <c r="D54" s="60">
        <v>11</v>
      </c>
      <c r="E54" s="60">
        <v>4</v>
      </c>
      <c r="F54" s="60">
        <v>12</v>
      </c>
      <c r="G54" s="60">
        <v>7</v>
      </c>
      <c r="H54" s="60">
        <v>13</v>
      </c>
      <c r="I54" s="60">
        <v>6</v>
      </c>
      <c r="J54" s="60">
        <v>11</v>
      </c>
      <c r="K54" s="60">
        <v>15</v>
      </c>
      <c r="L54" s="60">
        <v>18</v>
      </c>
      <c r="M54" s="60">
        <v>13</v>
      </c>
      <c r="N54" s="60">
        <v>21</v>
      </c>
      <c r="O54" s="60">
        <v>11</v>
      </c>
      <c r="P54" s="60">
        <v>26</v>
      </c>
      <c r="Q54" s="60">
        <v>17</v>
      </c>
      <c r="R54" s="60">
        <v>26</v>
      </c>
      <c r="S54" s="60">
        <v>20</v>
      </c>
      <c r="T54" s="60">
        <v>31</v>
      </c>
      <c r="U54" s="60">
        <v>22</v>
      </c>
      <c r="V54" s="60">
        <v>32</v>
      </c>
      <c r="W54" s="60">
        <v>20</v>
      </c>
      <c r="X54" s="60">
        <v>40</v>
      </c>
      <c r="Y54" s="60">
        <v>46</v>
      </c>
      <c r="Z54" s="60">
        <v>55</v>
      </c>
      <c r="AA54" s="60">
        <v>30</v>
      </c>
      <c r="AB54" s="60">
        <v>58</v>
      </c>
      <c r="AC54" s="60">
        <v>46</v>
      </c>
      <c r="AD54" s="60">
        <v>51</v>
      </c>
      <c r="AE54" s="60">
        <v>35</v>
      </c>
      <c r="AF54" s="60">
        <v>80</v>
      </c>
      <c r="AG54" s="60">
        <v>35</v>
      </c>
      <c r="AH54" s="60">
        <v>66</v>
      </c>
      <c r="AI54" s="60">
        <v>40</v>
      </c>
      <c r="AJ54" s="60">
        <v>71</v>
      </c>
      <c r="AK54" s="60">
        <v>50</v>
      </c>
      <c r="AL54" s="60">
        <v>60</v>
      </c>
      <c r="AM54" s="60">
        <v>41</v>
      </c>
      <c r="AN54" s="60">
        <v>18</v>
      </c>
      <c r="AO54" s="60">
        <v>13</v>
      </c>
      <c r="AP54" s="276">
        <v>700</v>
      </c>
      <c r="AQ54" s="276">
        <v>471</v>
      </c>
      <c r="AR54" s="276">
        <v>1171</v>
      </c>
      <c r="AT54" s="113"/>
      <c r="AU54" s="113"/>
    </row>
    <row r="55" spans="3:47" ht="20.100000000000001" customHeight="1" x14ac:dyDescent="0.45">
      <c r="C55" s="66" t="s">
        <v>18</v>
      </c>
      <c r="D55" s="60">
        <v>7</v>
      </c>
      <c r="E55" s="60">
        <v>10</v>
      </c>
      <c r="F55" s="60">
        <v>11</v>
      </c>
      <c r="G55" s="60">
        <v>14</v>
      </c>
      <c r="H55" s="60">
        <v>19</v>
      </c>
      <c r="I55" s="60">
        <v>8</v>
      </c>
      <c r="J55" s="60">
        <v>14</v>
      </c>
      <c r="K55" s="60">
        <v>9</v>
      </c>
      <c r="L55" s="60">
        <v>25</v>
      </c>
      <c r="M55" s="60">
        <v>12</v>
      </c>
      <c r="N55" s="60">
        <v>25</v>
      </c>
      <c r="O55" s="60">
        <v>17</v>
      </c>
      <c r="P55" s="60">
        <v>52</v>
      </c>
      <c r="Q55" s="60">
        <v>17</v>
      </c>
      <c r="R55" s="60">
        <v>55</v>
      </c>
      <c r="S55" s="60">
        <v>22</v>
      </c>
      <c r="T55" s="60">
        <v>74</v>
      </c>
      <c r="U55" s="60">
        <v>38</v>
      </c>
      <c r="V55" s="60">
        <v>60</v>
      </c>
      <c r="W55" s="60">
        <v>37</v>
      </c>
      <c r="X55" s="60">
        <v>124</v>
      </c>
      <c r="Y55" s="60">
        <v>55</v>
      </c>
      <c r="Z55" s="60">
        <v>134</v>
      </c>
      <c r="AA55" s="60">
        <v>65</v>
      </c>
      <c r="AB55" s="60">
        <v>161</v>
      </c>
      <c r="AC55" s="60">
        <v>70</v>
      </c>
      <c r="AD55" s="60">
        <v>119</v>
      </c>
      <c r="AE55" s="60">
        <v>77</v>
      </c>
      <c r="AF55" s="60">
        <v>142</v>
      </c>
      <c r="AG55" s="60">
        <v>75</v>
      </c>
      <c r="AH55" s="60">
        <v>123</v>
      </c>
      <c r="AI55" s="60">
        <v>63</v>
      </c>
      <c r="AJ55" s="60">
        <v>132</v>
      </c>
      <c r="AK55" s="60">
        <v>68</v>
      </c>
      <c r="AL55" s="60">
        <v>135</v>
      </c>
      <c r="AM55" s="60">
        <v>68</v>
      </c>
      <c r="AN55" s="60">
        <v>27</v>
      </c>
      <c r="AO55" s="60">
        <v>24</v>
      </c>
      <c r="AP55" s="276">
        <v>1439</v>
      </c>
      <c r="AQ55" s="276">
        <v>749</v>
      </c>
      <c r="AR55" s="276">
        <v>2188</v>
      </c>
      <c r="AT55" s="113"/>
      <c r="AU55" s="113"/>
    </row>
    <row r="56" spans="3:47" ht="20.100000000000001" customHeight="1" x14ac:dyDescent="0.45">
      <c r="C56" s="66" t="s">
        <v>151</v>
      </c>
      <c r="D56" s="60">
        <v>0</v>
      </c>
      <c r="E56" s="60">
        <v>0</v>
      </c>
      <c r="F56" s="60">
        <v>0</v>
      </c>
      <c r="G56" s="60">
        <v>1</v>
      </c>
      <c r="H56" s="60">
        <v>1</v>
      </c>
      <c r="I56" s="60">
        <v>0</v>
      </c>
      <c r="J56" s="60">
        <v>0</v>
      </c>
      <c r="K56" s="60">
        <v>2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60">
        <v>0</v>
      </c>
      <c r="U56" s="60">
        <v>0</v>
      </c>
      <c r="V56" s="60">
        <v>0</v>
      </c>
      <c r="W56" s="60">
        <v>0</v>
      </c>
      <c r="X56" s="60">
        <v>0</v>
      </c>
      <c r="Y56" s="60">
        <v>0</v>
      </c>
      <c r="Z56" s="60">
        <v>0</v>
      </c>
      <c r="AA56" s="60">
        <v>0</v>
      </c>
      <c r="AB56" s="60">
        <v>0</v>
      </c>
      <c r="AC56" s="60">
        <v>0</v>
      </c>
      <c r="AD56" s="60">
        <v>0</v>
      </c>
      <c r="AE56" s="60">
        <v>0</v>
      </c>
      <c r="AF56" s="60">
        <v>0</v>
      </c>
      <c r="AG56" s="60">
        <v>0</v>
      </c>
      <c r="AH56" s="60">
        <v>0</v>
      </c>
      <c r="AI56" s="60">
        <v>0</v>
      </c>
      <c r="AJ56" s="60">
        <v>0</v>
      </c>
      <c r="AK56" s="60">
        <v>0</v>
      </c>
      <c r="AL56" s="60">
        <v>0</v>
      </c>
      <c r="AM56" s="60">
        <v>0</v>
      </c>
      <c r="AN56" s="60">
        <v>0</v>
      </c>
      <c r="AO56" s="60">
        <v>0</v>
      </c>
      <c r="AP56" s="276">
        <v>1</v>
      </c>
      <c r="AQ56" s="276">
        <v>3</v>
      </c>
      <c r="AR56" s="276">
        <v>4</v>
      </c>
      <c r="AT56" s="113"/>
      <c r="AU56" s="113"/>
    </row>
    <row r="57" spans="3:47" s="94" customFormat="1" ht="30" customHeight="1" thickBot="1" x14ac:dyDescent="0.35">
      <c r="C57" s="89" t="s">
        <v>11</v>
      </c>
      <c r="D57" s="114">
        <v>18</v>
      </c>
      <c r="E57" s="115">
        <v>14</v>
      </c>
      <c r="F57" s="114">
        <v>23</v>
      </c>
      <c r="G57" s="115">
        <v>22</v>
      </c>
      <c r="H57" s="114">
        <v>33</v>
      </c>
      <c r="I57" s="115">
        <v>14</v>
      </c>
      <c r="J57" s="114">
        <v>25</v>
      </c>
      <c r="K57" s="115">
        <v>26</v>
      </c>
      <c r="L57" s="114">
        <v>43</v>
      </c>
      <c r="M57" s="115">
        <v>25</v>
      </c>
      <c r="N57" s="114">
        <v>46</v>
      </c>
      <c r="O57" s="115">
        <v>28</v>
      </c>
      <c r="P57" s="114">
        <v>78</v>
      </c>
      <c r="Q57" s="115">
        <v>34</v>
      </c>
      <c r="R57" s="114">
        <v>81</v>
      </c>
      <c r="S57" s="115">
        <v>42</v>
      </c>
      <c r="T57" s="114">
        <v>105</v>
      </c>
      <c r="U57" s="115">
        <v>60</v>
      </c>
      <c r="V57" s="114">
        <v>92</v>
      </c>
      <c r="W57" s="115">
        <v>57</v>
      </c>
      <c r="X57" s="114">
        <v>164</v>
      </c>
      <c r="Y57" s="115">
        <v>101</v>
      </c>
      <c r="Z57" s="114">
        <v>189</v>
      </c>
      <c r="AA57" s="115">
        <v>95</v>
      </c>
      <c r="AB57" s="114">
        <v>219</v>
      </c>
      <c r="AC57" s="115">
        <v>116</v>
      </c>
      <c r="AD57" s="114">
        <v>170</v>
      </c>
      <c r="AE57" s="115">
        <v>112</v>
      </c>
      <c r="AF57" s="114">
        <v>222</v>
      </c>
      <c r="AG57" s="115">
        <v>110</v>
      </c>
      <c r="AH57" s="114">
        <v>189</v>
      </c>
      <c r="AI57" s="115">
        <v>103</v>
      </c>
      <c r="AJ57" s="114">
        <v>203</v>
      </c>
      <c r="AK57" s="115">
        <v>118</v>
      </c>
      <c r="AL57" s="114">
        <v>195</v>
      </c>
      <c r="AM57" s="115">
        <v>109</v>
      </c>
      <c r="AN57" s="114">
        <v>45</v>
      </c>
      <c r="AO57" s="115">
        <v>37</v>
      </c>
      <c r="AP57" s="114">
        <v>2140</v>
      </c>
      <c r="AQ57" s="115">
        <v>1223</v>
      </c>
      <c r="AR57" s="114">
        <v>3363</v>
      </c>
      <c r="AT57" s="116"/>
      <c r="AU57" s="116"/>
    </row>
    <row r="58" spans="3:47" ht="15" customHeight="1" x14ac:dyDescent="0.45">
      <c r="C58" s="88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</row>
    <row r="59" spans="3:47" x14ac:dyDescent="0.45">
      <c r="C59" s="57" t="s">
        <v>226</v>
      </c>
    </row>
    <row r="60" spans="3:47" x14ac:dyDescent="0.45">
      <c r="C60" s="117"/>
      <c r="D60" s="118"/>
    </row>
  </sheetData>
  <mergeCells count="21">
    <mergeCell ref="AN11:AO11"/>
    <mergeCell ref="AP11:AR11"/>
    <mergeCell ref="AB11:AC11"/>
    <mergeCell ref="AD11:AE11"/>
    <mergeCell ref="AF11:AG11"/>
    <mergeCell ref="AH11:AI11"/>
    <mergeCell ref="AJ11:AK11"/>
    <mergeCell ref="AL11:AM11"/>
    <mergeCell ref="Z11:AA11"/>
    <mergeCell ref="C11:C12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  <mergeCell ref="V11:W11"/>
    <mergeCell ref="X11:Y11"/>
  </mergeCells>
  <hyperlinks>
    <hyperlink ref="AO5" location="Índice!Área_de_impresión" display="índice" xr:uid="{78873291-4EC0-4850-96CB-F6908AC070BB}"/>
  </hyperlinks>
  <pageMargins left="0" right="0" top="0" bottom="0" header="0" footer="0"/>
  <pageSetup paperSize="9" scale="32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O59"/>
  <sheetViews>
    <sheetView showGridLines="0" zoomScale="80" zoomScaleNormal="80" workbookViewId="0"/>
  </sheetViews>
  <sheetFormatPr baseColWidth="10" defaultColWidth="11.44140625" defaultRowHeight="19.8" x14ac:dyDescent="0.5"/>
  <cols>
    <col min="1" max="1" width="4.88671875" style="119" customWidth="1"/>
    <col min="2" max="2" width="3.44140625" style="119" customWidth="1"/>
    <col min="3" max="3" width="28.109375" style="119" customWidth="1"/>
    <col min="4" max="19" width="10.5546875" style="119" customWidth="1"/>
    <col min="20" max="22" width="10.5546875" style="133" customWidth="1"/>
    <col min="23" max="23" width="6" style="119" customWidth="1"/>
    <col min="24" max="16384" width="11.44140625" style="119"/>
  </cols>
  <sheetData>
    <row r="1" spans="1:22" s="1" customFormat="1" ht="14.25" customHeight="1" x14ac:dyDescent="0.45">
      <c r="H1" s="33"/>
      <c r="I1" s="34"/>
      <c r="T1" s="164"/>
      <c r="U1" s="164"/>
      <c r="V1" s="164"/>
    </row>
    <row r="2" spans="1:22" s="5" customFormat="1" ht="32.25" customHeight="1" x14ac:dyDescent="0.9">
      <c r="B2" s="25" t="s">
        <v>148</v>
      </c>
      <c r="T2" s="53"/>
      <c r="U2" s="53"/>
      <c r="V2" s="53"/>
    </row>
    <row r="3" spans="1:22" s="5" customFormat="1" ht="28.5" customHeight="1" x14ac:dyDescent="0.55000000000000004">
      <c r="B3" s="26" t="s">
        <v>225</v>
      </c>
      <c r="T3" s="53"/>
      <c r="U3" s="53"/>
      <c r="V3" s="53"/>
    </row>
    <row r="4" spans="1:22" s="1" customFormat="1" ht="15" customHeight="1" x14ac:dyDescent="0.5">
      <c r="H4" s="33"/>
      <c r="I4" s="67"/>
      <c r="T4" s="165" t="s">
        <v>107</v>
      </c>
      <c r="U4" s="164"/>
      <c r="V4" s="164"/>
    </row>
    <row r="5" spans="1:22" s="1" customFormat="1" ht="15" customHeight="1" x14ac:dyDescent="0.5">
      <c r="B5" s="53" t="s">
        <v>213</v>
      </c>
      <c r="C5" s="104"/>
      <c r="Q5" s="69"/>
      <c r="T5" s="164"/>
      <c r="U5" s="164"/>
      <c r="V5" s="164"/>
    </row>
    <row r="6" spans="1:22" s="1" customFormat="1" ht="17.25" customHeight="1" x14ac:dyDescent="0.45">
      <c r="B6" s="29" t="str">
        <f>Índice!C7</f>
        <v>Curso 2021/2022</v>
      </c>
      <c r="C6" s="2"/>
      <c r="D6" s="70"/>
      <c r="E6" s="70"/>
      <c r="F6" s="70"/>
      <c r="G6" s="70"/>
      <c r="H6" s="70"/>
      <c r="I6" s="70"/>
      <c r="J6" s="70"/>
      <c r="K6" s="2"/>
      <c r="L6" s="70"/>
      <c r="T6" s="164"/>
      <c r="U6" s="164"/>
      <c r="V6" s="164"/>
    </row>
    <row r="7" spans="1:22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167"/>
      <c r="U7" s="167"/>
      <c r="V7" s="167"/>
    </row>
    <row r="8" spans="1:22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T8" s="164"/>
      <c r="U8" s="164"/>
      <c r="V8" s="164"/>
    </row>
    <row r="9" spans="1:22" s="47" customFormat="1" ht="20.100000000000001" customHeight="1" x14ac:dyDescent="0.5">
      <c r="A9" s="63"/>
      <c r="B9" s="63"/>
      <c r="C9" s="105" t="s">
        <v>113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10"/>
      <c r="U9" s="168"/>
      <c r="V9" s="168"/>
    </row>
    <row r="10" spans="1:22" ht="20.399999999999999" thickBot="1" x14ac:dyDescent="0.55000000000000004">
      <c r="C10" s="120"/>
    </row>
    <row r="11" spans="1:22" s="121" customFormat="1" ht="30" customHeight="1" x14ac:dyDescent="0.5">
      <c r="C11" s="154"/>
      <c r="D11" s="416" t="s">
        <v>16</v>
      </c>
      <c r="E11" s="416"/>
      <c r="F11" s="416" t="s">
        <v>19</v>
      </c>
      <c r="G11" s="416"/>
      <c r="H11" s="416" t="s">
        <v>20</v>
      </c>
      <c r="I11" s="416"/>
      <c r="J11" s="416" t="s">
        <v>21</v>
      </c>
      <c r="K11" s="416"/>
      <c r="L11" s="416" t="s">
        <v>22</v>
      </c>
      <c r="M11" s="416"/>
      <c r="N11" s="416" t="s">
        <v>23</v>
      </c>
      <c r="O11" s="416"/>
      <c r="P11" s="416" t="s">
        <v>24</v>
      </c>
      <c r="Q11" s="416"/>
      <c r="R11" s="416" t="s">
        <v>25</v>
      </c>
      <c r="S11" s="416"/>
      <c r="T11" s="430" t="s">
        <v>26</v>
      </c>
      <c r="U11" s="430"/>
      <c r="V11" s="430"/>
    </row>
    <row r="12" spans="1:22" s="121" customFormat="1" ht="30" customHeight="1" thickBot="1" x14ac:dyDescent="0.5">
      <c r="C12" s="155"/>
      <c r="D12" s="221" t="s">
        <v>14</v>
      </c>
      <c r="E12" s="220" t="s">
        <v>15</v>
      </c>
      <c r="F12" s="221" t="s">
        <v>14</v>
      </c>
      <c r="G12" s="220" t="s">
        <v>15</v>
      </c>
      <c r="H12" s="221" t="s">
        <v>14</v>
      </c>
      <c r="I12" s="220" t="s">
        <v>15</v>
      </c>
      <c r="J12" s="221" t="s">
        <v>14</v>
      </c>
      <c r="K12" s="220" t="s">
        <v>15</v>
      </c>
      <c r="L12" s="221" t="s">
        <v>14</v>
      </c>
      <c r="M12" s="220" t="s">
        <v>15</v>
      </c>
      <c r="N12" s="221" t="s">
        <v>14</v>
      </c>
      <c r="O12" s="220" t="s">
        <v>15</v>
      </c>
      <c r="P12" s="221" t="s">
        <v>14</v>
      </c>
      <c r="Q12" s="220" t="s">
        <v>15</v>
      </c>
      <c r="R12" s="221" t="s">
        <v>14</v>
      </c>
      <c r="S12" s="220" t="s">
        <v>15</v>
      </c>
      <c r="T12" s="326" t="s">
        <v>14</v>
      </c>
      <c r="U12" s="327" t="s">
        <v>15</v>
      </c>
      <c r="V12" s="328" t="s">
        <v>237</v>
      </c>
    </row>
    <row r="13" spans="1:22" ht="20.100000000000001" customHeight="1" x14ac:dyDescent="0.5">
      <c r="C13" s="151" t="s">
        <v>155</v>
      </c>
      <c r="D13" s="119">
        <v>1</v>
      </c>
      <c r="P13" s="119">
        <v>1</v>
      </c>
      <c r="T13" s="133">
        <v>2</v>
      </c>
      <c r="V13" s="133">
        <v>2</v>
      </c>
    </row>
    <row r="14" spans="1:22" ht="20.100000000000001" customHeight="1" x14ac:dyDescent="0.5">
      <c r="C14" s="151" t="s">
        <v>194</v>
      </c>
      <c r="D14" s="152">
        <v>0</v>
      </c>
      <c r="E14" s="152">
        <v>0</v>
      </c>
      <c r="F14" s="152">
        <v>0</v>
      </c>
      <c r="G14" s="152">
        <v>0</v>
      </c>
      <c r="H14" s="152">
        <v>0</v>
      </c>
      <c r="I14" s="152">
        <v>0</v>
      </c>
      <c r="J14" s="152">
        <v>0</v>
      </c>
      <c r="K14" s="152">
        <v>0</v>
      </c>
      <c r="L14" s="152">
        <v>0</v>
      </c>
      <c r="M14" s="152">
        <v>0</v>
      </c>
      <c r="N14" s="152">
        <v>0</v>
      </c>
      <c r="O14" s="152">
        <v>0</v>
      </c>
      <c r="P14" s="152">
        <v>2</v>
      </c>
      <c r="Q14" s="152">
        <v>0</v>
      </c>
      <c r="R14" s="152">
        <v>0</v>
      </c>
      <c r="S14" s="152">
        <v>0</v>
      </c>
      <c r="T14" s="153">
        <v>2</v>
      </c>
      <c r="U14" s="153">
        <v>0</v>
      </c>
      <c r="V14" s="153">
        <v>2</v>
      </c>
    </row>
    <row r="15" spans="1:22" ht="20.100000000000001" customHeight="1" x14ac:dyDescent="0.5">
      <c r="C15" s="151" t="s">
        <v>156</v>
      </c>
      <c r="D15" s="152">
        <v>0</v>
      </c>
      <c r="E15" s="152">
        <v>1</v>
      </c>
      <c r="F15" s="152">
        <v>1</v>
      </c>
      <c r="G15" s="152">
        <v>0</v>
      </c>
      <c r="H15" s="152">
        <v>3</v>
      </c>
      <c r="I15" s="152">
        <v>0</v>
      </c>
      <c r="J15" s="152">
        <v>0</v>
      </c>
      <c r="K15" s="152">
        <v>1</v>
      </c>
      <c r="L15" s="152">
        <v>0</v>
      </c>
      <c r="M15" s="152">
        <v>0</v>
      </c>
      <c r="N15" s="152">
        <v>0</v>
      </c>
      <c r="O15" s="152">
        <v>0</v>
      </c>
      <c r="P15" s="152">
        <v>0</v>
      </c>
      <c r="Q15" s="152">
        <v>0</v>
      </c>
      <c r="R15" s="152">
        <v>0</v>
      </c>
      <c r="S15" s="152">
        <v>0</v>
      </c>
      <c r="T15" s="153">
        <v>4</v>
      </c>
      <c r="U15" s="153">
        <v>2</v>
      </c>
      <c r="V15" s="153">
        <v>6</v>
      </c>
    </row>
    <row r="16" spans="1:22" ht="20.100000000000001" customHeight="1" x14ac:dyDescent="0.5">
      <c r="C16" s="151" t="s">
        <v>157</v>
      </c>
      <c r="D16" s="152">
        <v>0</v>
      </c>
      <c r="E16" s="152">
        <v>0</v>
      </c>
      <c r="F16" s="152">
        <v>0</v>
      </c>
      <c r="G16" s="152">
        <v>0</v>
      </c>
      <c r="H16" s="152">
        <v>1</v>
      </c>
      <c r="I16" s="152">
        <v>0</v>
      </c>
      <c r="J16" s="152">
        <v>0</v>
      </c>
      <c r="K16" s="152">
        <v>1</v>
      </c>
      <c r="L16" s="152">
        <v>0</v>
      </c>
      <c r="M16" s="152">
        <v>0</v>
      </c>
      <c r="N16" s="152">
        <v>0</v>
      </c>
      <c r="O16" s="152">
        <v>0</v>
      </c>
      <c r="P16" s="152">
        <v>2</v>
      </c>
      <c r="Q16" s="152">
        <v>0</v>
      </c>
      <c r="R16" s="152">
        <v>0</v>
      </c>
      <c r="S16" s="152">
        <v>0</v>
      </c>
      <c r="T16" s="153">
        <v>3</v>
      </c>
      <c r="U16" s="153">
        <v>1</v>
      </c>
      <c r="V16" s="153">
        <v>4</v>
      </c>
    </row>
    <row r="17" spans="3:23" ht="20.100000000000001" customHeight="1" x14ac:dyDescent="0.5">
      <c r="C17" s="284" t="s">
        <v>158</v>
      </c>
      <c r="D17" s="285">
        <v>1</v>
      </c>
      <c r="E17" s="285">
        <v>0</v>
      </c>
      <c r="F17" s="285">
        <v>0</v>
      </c>
      <c r="G17" s="285">
        <v>0</v>
      </c>
      <c r="H17" s="285">
        <v>0</v>
      </c>
      <c r="I17" s="285">
        <v>0</v>
      </c>
      <c r="J17" s="285">
        <v>0</v>
      </c>
      <c r="K17" s="285">
        <v>0</v>
      </c>
      <c r="L17" s="285">
        <v>0</v>
      </c>
      <c r="M17" s="285">
        <v>0</v>
      </c>
      <c r="N17" s="285">
        <v>0</v>
      </c>
      <c r="O17" s="285">
        <v>0</v>
      </c>
      <c r="P17" s="285">
        <v>0</v>
      </c>
      <c r="Q17" s="285">
        <v>0</v>
      </c>
      <c r="R17" s="285">
        <v>0</v>
      </c>
      <c r="S17" s="285">
        <v>0</v>
      </c>
      <c r="T17" s="286">
        <v>1</v>
      </c>
      <c r="U17" s="286">
        <v>0</v>
      </c>
      <c r="V17" s="286">
        <v>1</v>
      </c>
    </row>
    <row r="18" spans="3:23" ht="20.100000000000001" customHeight="1" x14ac:dyDescent="0.5">
      <c r="C18" s="151" t="s">
        <v>159</v>
      </c>
      <c r="D18" s="152">
        <v>0</v>
      </c>
      <c r="E18" s="152">
        <v>0</v>
      </c>
      <c r="F18" s="152">
        <v>0</v>
      </c>
      <c r="G18" s="152">
        <v>0</v>
      </c>
      <c r="H18" s="152">
        <v>0</v>
      </c>
      <c r="I18" s="152">
        <v>0</v>
      </c>
      <c r="J18" s="152">
        <v>0</v>
      </c>
      <c r="K18" s="152">
        <v>0</v>
      </c>
      <c r="L18" s="152">
        <v>0</v>
      </c>
      <c r="M18" s="152">
        <v>0</v>
      </c>
      <c r="N18" s="152">
        <v>0</v>
      </c>
      <c r="O18" s="152">
        <v>0</v>
      </c>
      <c r="P18" s="152">
        <v>0</v>
      </c>
      <c r="Q18" s="152">
        <v>1</v>
      </c>
      <c r="R18" s="152">
        <v>0</v>
      </c>
      <c r="S18" s="152">
        <v>0</v>
      </c>
      <c r="T18" s="153">
        <v>0</v>
      </c>
      <c r="U18" s="153">
        <v>1</v>
      </c>
      <c r="V18" s="153">
        <v>1</v>
      </c>
    </row>
    <row r="19" spans="3:23" ht="20.100000000000001" customHeight="1" x14ac:dyDescent="0.5">
      <c r="C19" s="151" t="s">
        <v>160</v>
      </c>
      <c r="D19" s="152">
        <v>0</v>
      </c>
      <c r="E19" s="152">
        <v>0</v>
      </c>
      <c r="F19" s="152">
        <v>0</v>
      </c>
      <c r="G19" s="152">
        <v>0</v>
      </c>
      <c r="H19" s="152">
        <v>0</v>
      </c>
      <c r="I19" s="152">
        <v>0</v>
      </c>
      <c r="J19" s="152">
        <v>0</v>
      </c>
      <c r="K19" s="152">
        <v>0</v>
      </c>
      <c r="L19" s="152">
        <v>0</v>
      </c>
      <c r="M19" s="152">
        <v>0</v>
      </c>
      <c r="N19" s="152">
        <v>0</v>
      </c>
      <c r="O19" s="152">
        <v>0</v>
      </c>
      <c r="P19" s="152">
        <v>1</v>
      </c>
      <c r="Q19" s="152">
        <v>0</v>
      </c>
      <c r="R19" s="152">
        <v>0</v>
      </c>
      <c r="S19" s="152">
        <v>0</v>
      </c>
      <c r="T19" s="153">
        <v>1</v>
      </c>
      <c r="U19" s="153">
        <v>0</v>
      </c>
      <c r="V19" s="153">
        <v>1</v>
      </c>
    </row>
    <row r="20" spans="3:23" ht="20.100000000000001" customHeight="1" x14ac:dyDescent="0.5">
      <c r="C20" s="151" t="s">
        <v>161</v>
      </c>
      <c r="D20" s="152">
        <v>1</v>
      </c>
      <c r="E20" s="152">
        <v>0</v>
      </c>
      <c r="F20" s="152">
        <v>1</v>
      </c>
      <c r="G20" s="152">
        <v>0</v>
      </c>
      <c r="H20" s="152">
        <v>0</v>
      </c>
      <c r="I20" s="152">
        <v>0</v>
      </c>
      <c r="J20" s="152">
        <v>0</v>
      </c>
      <c r="K20" s="152">
        <v>0</v>
      </c>
      <c r="L20" s="152">
        <v>0</v>
      </c>
      <c r="M20" s="152">
        <v>0</v>
      </c>
      <c r="N20" s="152">
        <v>0</v>
      </c>
      <c r="O20" s="152">
        <v>0</v>
      </c>
      <c r="P20" s="152">
        <v>0</v>
      </c>
      <c r="Q20" s="152">
        <v>0</v>
      </c>
      <c r="R20" s="152">
        <v>1</v>
      </c>
      <c r="S20" s="152">
        <v>0</v>
      </c>
      <c r="T20" s="153">
        <v>3</v>
      </c>
      <c r="U20" s="153">
        <v>0</v>
      </c>
      <c r="V20" s="153">
        <v>3</v>
      </c>
    </row>
    <row r="21" spans="3:23" ht="20.100000000000001" customHeight="1" x14ac:dyDescent="0.5">
      <c r="C21" s="151" t="s">
        <v>162</v>
      </c>
      <c r="D21" s="152">
        <v>0</v>
      </c>
      <c r="E21" s="152">
        <v>0</v>
      </c>
      <c r="F21" s="152">
        <v>0</v>
      </c>
      <c r="G21" s="152">
        <v>0</v>
      </c>
      <c r="H21" s="152">
        <v>0</v>
      </c>
      <c r="I21" s="152">
        <v>1</v>
      </c>
      <c r="J21" s="152">
        <v>0</v>
      </c>
      <c r="K21" s="152">
        <v>1</v>
      </c>
      <c r="L21" s="152">
        <v>0</v>
      </c>
      <c r="M21" s="152">
        <v>0</v>
      </c>
      <c r="N21" s="152">
        <v>0</v>
      </c>
      <c r="O21" s="152">
        <v>1</v>
      </c>
      <c r="P21" s="152">
        <v>2</v>
      </c>
      <c r="Q21" s="152">
        <v>1</v>
      </c>
      <c r="R21" s="152">
        <v>0</v>
      </c>
      <c r="S21" s="152">
        <v>0</v>
      </c>
      <c r="T21" s="153">
        <v>2</v>
      </c>
      <c r="U21" s="153">
        <v>4</v>
      </c>
      <c r="V21" s="153">
        <v>6</v>
      </c>
    </row>
    <row r="22" spans="3:23" ht="20.100000000000001" customHeight="1" x14ac:dyDescent="0.5">
      <c r="C22" s="284" t="s">
        <v>163</v>
      </c>
      <c r="D22" s="285">
        <v>0</v>
      </c>
      <c r="E22" s="285">
        <v>0</v>
      </c>
      <c r="F22" s="285">
        <v>0</v>
      </c>
      <c r="G22" s="285">
        <v>0</v>
      </c>
      <c r="H22" s="285">
        <v>0</v>
      </c>
      <c r="I22" s="285">
        <v>0</v>
      </c>
      <c r="J22" s="285">
        <v>1</v>
      </c>
      <c r="K22" s="285">
        <v>0</v>
      </c>
      <c r="L22" s="285">
        <v>0</v>
      </c>
      <c r="M22" s="285">
        <v>0</v>
      </c>
      <c r="N22" s="285">
        <v>0</v>
      </c>
      <c r="O22" s="285">
        <v>0</v>
      </c>
      <c r="P22" s="285">
        <v>0</v>
      </c>
      <c r="Q22" s="285">
        <v>0</v>
      </c>
      <c r="R22" s="285">
        <v>0</v>
      </c>
      <c r="S22" s="285">
        <v>0</v>
      </c>
      <c r="T22" s="286">
        <v>1</v>
      </c>
      <c r="U22" s="286">
        <v>0</v>
      </c>
      <c r="V22" s="286">
        <v>1</v>
      </c>
    </row>
    <row r="23" spans="3:23" ht="20.100000000000001" customHeight="1" x14ac:dyDescent="0.5">
      <c r="C23" s="151" t="s">
        <v>164</v>
      </c>
      <c r="D23" s="152">
        <v>0</v>
      </c>
      <c r="E23" s="152">
        <v>0</v>
      </c>
      <c r="F23" s="152">
        <v>0</v>
      </c>
      <c r="G23" s="152">
        <v>1</v>
      </c>
      <c r="H23" s="152">
        <v>0</v>
      </c>
      <c r="I23" s="152">
        <v>0</v>
      </c>
      <c r="J23" s="152">
        <v>0</v>
      </c>
      <c r="K23" s="152">
        <v>1</v>
      </c>
      <c r="L23" s="152">
        <v>0</v>
      </c>
      <c r="M23" s="152">
        <v>0</v>
      </c>
      <c r="N23" s="152">
        <v>0</v>
      </c>
      <c r="O23" s="152">
        <v>0</v>
      </c>
      <c r="P23" s="152">
        <v>1</v>
      </c>
      <c r="Q23" s="152">
        <v>0</v>
      </c>
      <c r="R23" s="152">
        <v>3</v>
      </c>
      <c r="S23" s="152">
        <v>0</v>
      </c>
      <c r="T23" s="153">
        <v>4</v>
      </c>
      <c r="U23" s="153">
        <v>2</v>
      </c>
      <c r="V23" s="153">
        <v>6</v>
      </c>
    </row>
    <row r="24" spans="3:23" ht="20.100000000000001" customHeight="1" x14ac:dyDescent="0.5">
      <c r="C24" s="151" t="s">
        <v>165</v>
      </c>
      <c r="D24" s="152">
        <v>0</v>
      </c>
      <c r="E24" s="152">
        <v>0</v>
      </c>
      <c r="F24" s="152">
        <v>0</v>
      </c>
      <c r="G24" s="152">
        <v>0</v>
      </c>
      <c r="H24" s="152">
        <v>0</v>
      </c>
      <c r="I24" s="152">
        <v>0</v>
      </c>
      <c r="J24" s="152">
        <v>2</v>
      </c>
      <c r="K24" s="152">
        <v>1</v>
      </c>
      <c r="L24" s="152">
        <v>0</v>
      </c>
      <c r="M24" s="152">
        <v>0</v>
      </c>
      <c r="N24" s="152">
        <v>0</v>
      </c>
      <c r="O24" s="152">
        <v>0</v>
      </c>
      <c r="P24" s="152">
        <v>0</v>
      </c>
      <c r="Q24" s="152">
        <v>1</v>
      </c>
      <c r="R24" s="152">
        <v>1</v>
      </c>
      <c r="S24" s="152">
        <v>2</v>
      </c>
      <c r="T24" s="153">
        <v>3</v>
      </c>
      <c r="U24" s="153">
        <v>4</v>
      </c>
      <c r="V24" s="153">
        <v>7</v>
      </c>
    </row>
    <row r="25" spans="3:23" ht="20.100000000000001" customHeight="1" x14ac:dyDescent="0.5">
      <c r="C25" s="151" t="s">
        <v>166</v>
      </c>
      <c r="D25" s="152">
        <v>0</v>
      </c>
      <c r="E25" s="152">
        <v>0</v>
      </c>
      <c r="F25" s="152">
        <v>0</v>
      </c>
      <c r="G25" s="152">
        <v>1</v>
      </c>
      <c r="H25" s="152">
        <v>0</v>
      </c>
      <c r="I25" s="152">
        <v>0</v>
      </c>
      <c r="J25" s="152">
        <v>0</v>
      </c>
      <c r="K25" s="152">
        <v>0</v>
      </c>
      <c r="L25" s="152">
        <v>0</v>
      </c>
      <c r="M25" s="152">
        <v>0</v>
      </c>
      <c r="N25" s="152">
        <v>0</v>
      </c>
      <c r="O25" s="152">
        <v>0</v>
      </c>
      <c r="P25" s="152">
        <v>0</v>
      </c>
      <c r="Q25" s="152">
        <v>0</v>
      </c>
      <c r="R25" s="152">
        <v>0</v>
      </c>
      <c r="S25" s="152">
        <v>0</v>
      </c>
      <c r="T25" s="153">
        <v>0</v>
      </c>
      <c r="U25" s="153">
        <v>1</v>
      </c>
      <c r="V25" s="153">
        <v>1</v>
      </c>
    </row>
    <row r="26" spans="3:23" ht="20.100000000000001" customHeight="1" x14ac:dyDescent="0.5">
      <c r="C26" s="151" t="s">
        <v>167</v>
      </c>
      <c r="D26" s="152">
        <v>0</v>
      </c>
      <c r="E26" s="152">
        <v>0</v>
      </c>
      <c r="F26" s="152">
        <v>0</v>
      </c>
      <c r="G26" s="152">
        <v>0</v>
      </c>
      <c r="H26" s="152">
        <v>0</v>
      </c>
      <c r="I26" s="152">
        <v>0</v>
      </c>
      <c r="J26" s="152">
        <v>0</v>
      </c>
      <c r="K26" s="152">
        <v>0</v>
      </c>
      <c r="L26" s="152">
        <v>0</v>
      </c>
      <c r="M26" s="152">
        <v>0</v>
      </c>
      <c r="N26" s="152">
        <v>0</v>
      </c>
      <c r="O26" s="152">
        <v>0</v>
      </c>
      <c r="P26" s="152">
        <v>1</v>
      </c>
      <c r="Q26" s="152">
        <v>0</v>
      </c>
      <c r="R26" s="152">
        <v>0</v>
      </c>
      <c r="S26" s="152">
        <v>0</v>
      </c>
      <c r="T26" s="153">
        <v>1</v>
      </c>
      <c r="U26" s="153">
        <v>0</v>
      </c>
      <c r="V26" s="153">
        <v>1</v>
      </c>
    </row>
    <row r="27" spans="3:23" ht="20.100000000000001" customHeight="1" x14ac:dyDescent="0.5">
      <c r="C27" s="284" t="s">
        <v>168</v>
      </c>
      <c r="D27" s="285">
        <v>0</v>
      </c>
      <c r="E27" s="285">
        <v>0</v>
      </c>
      <c r="F27" s="285">
        <v>0</v>
      </c>
      <c r="G27" s="285">
        <v>0</v>
      </c>
      <c r="H27" s="285">
        <v>0</v>
      </c>
      <c r="I27" s="285">
        <v>0</v>
      </c>
      <c r="J27" s="285">
        <v>0</v>
      </c>
      <c r="K27" s="285">
        <v>0</v>
      </c>
      <c r="L27" s="285">
        <v>0</v>
      </c>
      <c r="M27" s="285">
        <v>0</v>
      </c>
      <c r="N27" s="285">
        <v>0</v>
      </c>
      <c r="O27" s="285">
        <v>0</v>
      </c>
      <c r="P27" s="285">
        <v>0</v>
      </c>
      <c r="Q27" s="285">
        <v>0</v>
      </c>
      <c r="R27" s="285">
        <v>1</v>
      </c>
      <c r="S27" s="285">
        <v>0</v>
      </c>
      <c r="T27" s="286">
        <v>1</v>
      </c>
      <c r="U27" s="286">
        <v>0</v>
      </c>
      <c r="V27" s="286">
        <v>1</v>
      </c>
    </row>
    <row r="28" spans="3:23" ht="20.100000000000001" customHeight="1" x14ac:dyDescent="0.5">
      <c r="C28" s="151" t="s">
        <v>169</v>
      </c>
      <c r="D28" s="152">
        <v>0</v>
      </c>
      <c r="E28" s="152">
        <v>0</v>
      </c>
      <c r="F28" s="152">
        <v>0</v>
      </c>
      <c r="G28" s="152">
        <v>1</v>
      </c>
      <c r="H28" s="152">
        <v>0</v>
      </c>
      <c r="I28" s="152">
        <v>0</v>
      </c>
      <c r="J28" s="152">
        <v>0</v>
      </c>
      <c r="K28" s="152">
        <v>0</v>
      </c>
      <c r="L28" s="152">
        <v>0</v>
      </c>
      <c r="M28" s="152">
        <v>0</v>
      </c>
      <c r="N28" s="152">
        <v>0</v>
      </c>
      <c r="O28" s="152">
        <v>0</v>
      </c>
      <c r="P28" s="152">
        <v>0</v>
      </c>
      <c r="Q28" s="152">
        <v>0</v>
      </c>
      <c r="R28" s="152">
        <v>0</v>
      </c>
      <c r="S28" s="152">
        <v>0</v>
      </c>
      <c r="T28" s="153">
        <v>0</v>
      </c>
      <c r="U28" s="153">
        <v>1</v>
      </c>
      <c r="V28" s="153">
        <v>1</v>
      </c>
    </row>
    <row r="29" spans="3:23" ht="20.100000000000001" customHeight="1" x14ac:dyDescent="0.5">
      <c r="C29" s="151" t="s">
        <v>170</v>
      </c>
      <c r="D29" s="152">
        <v>0</v>
      </c>
      <c r="E29" s="152">
        <v>0</v>
      </c>
      <c r="F29" s="152">
        <v>0</v>
      </c>
      <c r="G29" s="152">
        <v>1</v>
      </c>
      <c r="H29" s="152">
        <v>0</v>
      </c>
      <c r="I29" s="152">
        <v>0</v>
      </c>
      <c r="J29" s="152">
        <v>0</v>
      </c>
      <c r="K29" s="152">
        <v>0</v>
      </c>
      <c r="L29" s="152">
        <v>0</v>
      </c>
      <c r="M29" s="152">
        <v>0</v>
      </c>
      <c r="N29" s="152">
        <v>0</v>
      </c>
      <c r="O29" s="152">
        <v>0</v>
      </c>
      <c r="P29" s="152">
        <v>0</v>
      </c>
      <c r="Q29" s="152">
        <v>0</v>
      </c>
      <c r="R29" s="152">
        <v>0</v>
      </c>
      <c r="S29" s="152">
        <v>0</v>
      </c>
      <c r="T29" s="153">
        <v>0</v>
      </c>
      <c r="U29" s="153">
        <v>1</v>
      </c>
      <c r="V29" s="153">
        <v>1</v>
      </c>
    </row>
    <row r="30" spans="3:23" ht="20.100000000000001" customHeight="1" x14ac:dyDescent="0.5">
      <c r="C30" s="151" t="s">
        <v>171</v>
      </c>
      <c r="D30" s="152">
        <v>0</v>
      </c>
      <c r="E30" s="152">
        <v>0</v>
      </c>
      <c r="F30" s="152">
        <v>0</v>
      </c>
      <c r="G30" s="152">
        <v>0</v>
      </c>
      <c r="H30" s="152">
        <v>0</v>
      </c>
      <c r="I30" s="152">
        <v>0</v>
      </c>
      <c r="J30" s="152">
        <v>0</v>
      </c>
      <c r="K30" s="152">
        <v>0</v>
      </c>
      <c r="L30" s="152">
        <v>0</v>
      </c>
      <c r="M30" s="152">
        <v>0</v>
      </c>
      <c r="N30" s="152">
        <v>0</v>
      </c>
      <c r="O30" s="152">
        <v>0</v>
      </c>
      <c r="P30" s="152">
        <v>1</v>
      </c>
      <c r="Q30" s="152">
        <v>0</v>
      </c>
      <c r="R30" s="152">
        <v>0</v>
      </c>
      <c r="S30" s="152">
        <v>0</v>
      </c>
      <c r="T30" s="153">
        <v>1</v>
      </c>
      <c r="U30" s="153">
        <v>0</v>
      </c>
      <c r="V30" s="153">
        <v>1</v>
      </c>
    </row>
    <row r="31" spans="3:23" ht="20.100000000000001" customHeight="1" x14ac:dyDescent="0.5">
      <c r="C31" s="151" t="s">
        <v>172</v>
      </c>
      <c r="D31" s="152">
        <v>0</v>
      </c>
      <c r="E31" s="152">
        <v>0</v>
      </c>
      <c r="F31" s="152">
        <v>1</v>
      </c>
      <c r="G31" s="152">
        <v>0</v>
      </c>
      <c r="H31" s="152">
        <v>0</v>
      </c>
      <c r="I31" s="152">
        <v>0</v>
      </c>
      <c r="J31" s="152">
        <v>0</v>
      </c>
      <c r="K31" s="152">
        <v>0</v>
      </c>
      <c r="L31" s="152">
        <v>0</v>
      </c>
      <c r="M31" s="152">
        <v>0</v>
      </c>
      <c r="N31" s="152">
        <v>0</v>
      </c>
      <c r="O31" s="152">
        <v>0</v>
      </c>
      <c r="P31" s="152">
        <v>0</v>
      </c>
      <c r="Q31" s="152">
        <v>0</v>
      </c>
      <c r="R31" s="152">
        <v>0</v>
      </c>
      <c r="S31" s="152">
        <v>1</v>
      </c>
      <c r="T31" s="153">
        <v>1</v>
      </c>
      <c r="U31" s="153">
        <v>1</v>
      </c>
      <c r="V31" s="153">
        <v>2</v>
      </c>
    </row>
    <row r="32" spans="3:23" ht="20.100000000000001" customHeight="1" x14ac:dyDescent="0.5">
      <c r="C32" s="284" t="s">
        <v>173</v>
      </c>
      <c r="D32" s="285">
        <v>0</v>
      </c>
      <c r="E32" s="285">
        <v>0</v>
      </c>
      <c r="F32" s="285">
        <v>0</v>
      </c>
      <c r="G32" s="285">
        <v>0</v>
      </c>
      <c r="H32" s="285">
        <v>0</v>
      </c>
      <c r="I32" s="285">
        <v>0</v>
      </c>
      <c r="J32" s="285">
        <v>0</v>
      </c>
      <c r="K32" s="285">
        <v>1</v>
      </c>
      <c r="L32" s="285">
        <v>0</v>
      </c>
      <c r="M32" s="285">
        <v>0</v>
      </c>
      <c r="N32" s="285">
        <v>0</v>
      </c>
      <c r="O32" s="285">
        <v>0</v>
      </c>
      <c r="P32" s="285">
        <v>0</v>
      </c>
      <c r="Q32" s="285">
        <v>0</v>
      </c>
      <c r="R32" s="285">
        <v>0</v>
      </c>
      <c r="S32" s="285">
        <v>0</v>
      </c>
      <c r="T32" s="286">
        <v>0</v>
      </c>
      <c r="U32" s="286">
        <v>1</v>
      </c>
      <c r="V32" s="286">
        <v>1</v>
      </c>
      <c r="W32" s="284"/>
    </row>
    <row r="33" spans="3:22" ht="20.100000000000001" customHeight="1" x14ac:dyDescent="0.5">
      <c r="C33" s="151" t="s">
        <v>174</v>
      </c>
      <c r="D33" s="152">
        <v>0</v>
      </c>
      <c r="E33" s="152">
        <v>0</v>
      </c>
      <c r="F33" s="152">
        <v>1</v>
      </c>
      <c r="G33" s="152">
        <v>1</v>
      </c>
      <c r="H33" s="152">
        <v>1</v>
      </c>
      <c r="I33" s="152">
        <v>0</v>
      </c>
      <c r="J33" s="152">
        <v>0</v>
      </c>
      <c r="K33" s="152">
        <v>0</v>
      </c>
      <c r="L33" s="152">
        <v>1</v>
      </c>
      <c r="M33" s="152">
        <v>0</v>
      </c>
      <c r="N33" s="152">
        <v>0</v>
      </c>
      <c r="O33" s="152">
        <v>0</v>
      </c>
      <c r="P33" s="152">
        <v>1</v>
      </c>
      <c r="Q33" s="152">
        <v>0</v>
      </c>
      <c r="R33" s="152">
        <v>0</v>
      </c>
      <c r="S33" s="152">
        <v>0</v>
      </c>
      <c r="T33" s="153">
        <v>4</v>
      </c>
      <c r="U33" s="153">
        <v>1</v>
      </c>
      <c r="V33" s="153">
        <v>5</v>
      </c>
    </row>
    <row r="34" spans="3:22" ht="20.100000000000001" customHeight="1" x14ac:dyDescent="0.5">
      <c r="C34" s="151" t="s">
        <v>175</v>
      </c>
      <c r="D34" s="152">
        <v>0</v>
      </c>
      <c r="E34" s="152">
        <v>0</v>
      </c>
      <c r="F34" s="152">
        <v>0</v>
      </c>
      <c r="G34" s="152">
        <v>0</v>
      </c>
      <c r="H34" s="152">
        <v>0</v>
      </c>
      <c r="I34" s="152">
        <v>0</v>
      </c>
      <c r="J34" s="152">
        <v>0</v>
      </c>
      <c r="K34" s="152">
        <v>1</v>
      </c>
      <c r="L34" s="152">
        <v>0</v>
      </c>
      <c r="M34" s="152">
        <v>0</v>
      </c>
      <c r="N34" s="152">
        <v>0</v>
      </c>
      <c r="O34" s="152">
        <v>0</v>
      </c>
      <c r="P34" s="152">
        <v>0</v>
      </c>
      <c r="Q34" s="152">
        <v>0</v>
      </c>
      <c r="R34" s="152">
        <v>0</v>
      </c>
      <c r="S34" s="152">
        <v>0</v>
      </c>
      <c r="T34" s="153">
        <v>0</v>
      </c>
      <c r="U34" s="153">
        <v>1</v>
      </c>
      <c r="V34" s="153">
        <v>1</v>
      </c>
    </row>
    <row r="35" spans="3:22" ht="20.100000000000001" customHeight="1" x14ac:dyDescent="0.5">
      <c r="C35" s="151" t="s">
        <v>203</v>
      </c>
      <c r="D35" s="152">
        <v>0</v>
      </c>
      <c r="E35" s="152">
        <v>0</v>
      </c>
      <c r="F35" s="152">
        <v>0</v>
      </c>
      <c r="G35" s="152">
        <v>0</v>
      </c>
      <c r="H35" s="152">
        <v>0</v>
      </c>
      <c r="I35" s="152">
        <v>0</v>
      </c>
      <c r="J35" s="152">
        <v>1</v>
      </c>
      <c r="K35" s="152">
        <v>0</v>
      </c>
      <c r="L35" s="152">
        <v>0</v>
      </c>
      <c r="M35" s="152">
        <v>0</v>
      </c>
      <c r="N35" s="152">
        <v>0</v>
      </c>
      <c r="O35" s="152">
        <v>0</v>
      </c>
      <c r="P35" s="152">
        <v>0</v>
      </c>
      <c r="Q35" s="152">
        <v>0</v>
      </c>
      <c r="R35" s="152">
        <v>0</v>
      </c>
      <c r="S35" s="152">
        <v>0</v>
      </c>
      <c r="T35" s="153">
        <v>1</v>
      </c>
      <c r="U35" s="153">
        <v>0</v>
      </c>
      <c r="V35" s="153">
        <v>1</v>
      </c>
    </row>
    <row r="36" spans="3:22" ht="20.100000000000001" customHeight="1" x14ac:dyDescent="0.5">
      <c r="C36" s="151" t="s">
        <v>176</v>
      </c>
      <c r="D36" s="152">
        <v>21</v>
      </c>
      <c r="E36" s="152">
        <v>16</v>
      </c>
      <c r="F36" s="152">
        <v>7</v>
      </c>
      <c r="G36" s="152">
        <v>7</v>
      </c>
      <c r="H36" s="152">
        <v>0</v>
      </c>
      <c r="I36" s="152">
        <v>0</v>
      </c>
      <c r="J36" s="152">
        <v>15</v>
      </c>
      <c r="K36" s="152">
        <v>11</v>
      </c>
      <c r="L36" s="152">
        <v>2</v>
      </c>
      <c r="M36" s="152">
        <v>3</v>
      </c>
      <c r="N36" s="152">
        <v>1</v>
      </c>
      <c r="O36" s="152">
        <v>0</v>
      </c>
      <c r="P36" s="152">
        <v>12</v>
      </c>
      <c r="Q36" s="152">
        <v>7</v>
      </c>
      <c r="R36" s="152">
        <v>8</v>
      </c>
      <c r="S36" s="152">
        <v>3</v>
      </c>
      <c r="T36" s="153">
        <v>66</v>
      </c>
      <c r="U36" s="153">
        <v>47</v>
      </c>
      <c r="V36" s="153">
        <v>113</v>
      </c>
    </row>
    <row r="37" spans="3:22" ht="20.100000000000001" customHeight="1" x14ac:dyDescent="0.5">
      <c r="C37" s="284" t="s">
        <v>177</v>
      </c>
      <c r="D37" s="285">
        <v>0</v>
      </c>
      <c r="E37" s="285">
        <v>0</v>
      </c>
      <c r="F37" s="285">
        <v>0</v>
      </c>
      <c r="G37" s="285">
        <v>0</v>
      </c>
      <c r="H37" s="285">
        <v>0</v>
      </c>
      <c r="I37" s="285">
        <v>0</v>
      </c>
      <c r="J37" s="285">
        <v>0</v>
      </c>
      <c r="K37" s="285">
        <v>1</v>
      </c>
      <c r="L37" s="285">
        <v>0</v>
      </c>
      <c r="M37" s="285">
        <v>0</v>
      </c>
      <c r="N37" s="285">
        <v>0</v>
      </c>
      <c r="O37" s="285">
        <v>0</v>
      </c>
      <c r="P37" s="285">
        <v>0</v>
      </c>
      <c r="Q37" s="285">
        <v>0</v>
      </c>
      <c r="R37" s="285">
        <v>0</v>
      </c>
      <c r="S37" s="285">
        <v>0</v>
      </c>
      <c r="T37" s="286">
        <v>0</v>
      </c>
      <c r="U37" s="286">
        <v>1</v>
      </c>
      <c r="V37" s="286">
        <v>1</v>
      </c>
    </row>
    <row r="38" spans="3:22" ht="20.100000000000001" customHeight="1" x14ac:dyDescent="0.5">
      <c r="C38" s="151" t="s">
        <v>178</v>
      </c>
      <c r="D38" s="152">
        <v>1</v>
      </c>
      <c r="E38" s="152">
        <v>0</v>
      </c>
      <c r="F38" s="152">
        <v>0</v>
      </c>
      <c r="G38" s="152">
        <v>0</v>
      </c>
      <c r="H38" s="152">
        <v>0</v>
      </c>
      <c r="I38" s="152">
        <v>0</v>
      </c>
      <c r="J38" s="152">
        <v>0</v>
      </c>
      <c r="K38" s="152">
        <v>1</v>
      </c>
      <c r="L38" s="152">
        <v>0</v>
      </c>
      <c r="M38" s="152">
        <v>0</v>
      </c>
      <c r="N38" s="152">
        <v>0</v>
      </c>
      <c r="O38" s="152">
        <v>0</v>
      </c>
      <c r="P38" s="152">
        <v>0</v>
      </c>
      <c r="Q38" s="152">
        <v>0</v>
      </c>
      <c r="R38" s="152">
        <v>0</v>
      </c>
      <c r="S38" s="152">
        <v>1</v>
      </c>
      <c r="T38" s="153">
        <v>1</v>
      </c>
      <c r="U38" s="153">
        <v>2</v>
      </c>
      <c r="V38" s="153">
        <v>3</v>
      </c>
    </row>
    <row r="39" spans="3:22" ht="20.100000000000001" customHeight="1" x14ac:dyDescent="0.5">
      <c r="C39" s="151" t="s">
        <v>179</v>
      </c>
      <c r="D39" s="152">
        <v>0</v>
      </c>
      <c r="E39" s="152">
        <v>0</v>
      </c>
      <c r="F39" s="152">
        <v>0</v>
      </c>
      <c r="G39" s="152">
        <v>0</v>
      </c>
      <c r="H39" s="152">
        <v>0</v>
      </c>
      <c r="I39" s="152">
        <v>0</v>
      </c>
      <c r="J39" s="152">
        <v>0</v>
      </c>
      <c r="K39" s="152">
        <v>0</v>
      </c>
      <c r="L39" s="152">
        <v>0</v>
      </c>
      <c r="M39" s="152">
        <v>0</v>
      </c>
      <c r="N39" s="152">
        <v>0</v>
      </c>
      <c r="O39" s="152">
        <v>0</v>
      </c>
      <c r="P39" s="152">
        <v>0</v>
      </c>
      <c r="Q39" s="152">
        <v>0</v>
      </c>
      <c r="R39" s="152">
        <v>2</v>
      </c>
      <c r="S39" s="152">
        <v>1</v>
      </c>
      <c r="T39" s="153">
        <v>2</v>
      </c>
      <c r="U39" s="153">
        <v>1</v>
      </c>
      <c r="V39" s="153">
        <v>3</v>
      </c>
    </row>
    <row r="40" spans="3:22" ht="20.100000000000001" customHeight="1" x14ac:dyDescent="0.5">
      <c r="C40" s="151" t="s">
        <v>180</v>
      </c>
      <c r="D40" s="152">
        <v>0</v>
      </c>
      <c r="E40" s="152">
        <v>1</v>
      </c>
      <c r="F40" s="152">
        <v>0</v>
      </c>
      <c r="G40" s="152">
        <v>0</v>
      </c>
      <c r="H40" s="152">
        <v>0</v>
      </c>
      <c r="I40" s="152">
        <v>0</v>
      </c>
      <c r="J40" s="152">
        <v>0</v>
      </c>
      <c r="K40" s="152">
        <v>0</v>
      </c>
      <c r="L40" s="152">
        <v>0</v>
      </c>
      <c r="M40" s="152">
        <v>0</v>
      </c>
      <c r="N40" s="152">
        <v>0</v>
      </c>
      <c r="O40" s="152">
        <v>0</v>
      </c>
      <c r="P40" s="152">
        <v>0</v>
      </c>
      <c r="Q40" s="152">
        <v>0</v>
      </c>
      <c r="R40" s="152">
        <v>0</v>
      </c>
      <c r="S40" s="152">
        <v>0</v>
      </c>
      <c r="T40" s="153">
        <v>0</v>
      </c>
      <c r="U40" s="153">
        <v>1</v>
      </c>
      <c r="V40" s="153">
        <v>1</v>
      </c>
    </row>
    <row r="41" spans="3:22" ht="20.100000000000001" customHeight="1" x14ac:dyDescent="0.5">
      <c r="C41" s="151" t="s">
        <v>181</v>
      </c>
      <c r="D41" s="152">
        <v>0</v>
      </c>
      <c r="E41" s="152">
        <v>0</v>
      </c>
      <c r="F41" s="152">
        <v>0</v>
      </c>
      <c r="G41" s="152">
        <v>0</v>
      </c>
      <c r="H41" s="152">
        <v>0</v>
      </c>
      <c r="I41" s="152">
        <v>0</v>
      </c>
      <c r="J41" s="152">
        <v>1</v>
      </c>
      <c r="K41" s="152">
        <v>0</v>
      </c>
      <c r="L41" s="152">
        <v>0</v>
      </c>
      <c r="M41" s="152">
        <v>0</v>
      </c>
      <c r="N41" s="152">
        <v>0</v>
      </c>
      <c r="O41" s="152">
        <v>0</v>
      </c>
      <c r="P41" s="152">
        <v>1</v>
      </c>
      <c r="Q41" s="152">
        <v>1</v>
      </c>
      <c r="R41" s="152">
        <v>0</v>
      </c>
      <c r="S41" s="152">
        <v>0</v>
      </c>
      <c r="T41" s="153">
        <v>2</v>
      </c>
      <c r="U41" s="153">
        <v>1</v>
      </c>
      <c r="V41" s="153">
        <v>3</v>
      </c>
    </row>
    <row r="42" spans="3:22" ht="20.100000000000001" customHeight="1" x14ac:dyDescent="0.5">
      <c r="C42" s="284" t="s">
        <v>182</v>
      </c>
      <c r="D42" s="285">
        <v>3</v>
      </c>
      <c r="E42" s="285">
        <v>0</v>
      </c>
      <c r="F42" s="285">
        <v>0</v>
      </c>
      <c r="G42" s="285">
        <v>0</v>
      </c>
      <c r="H42" s="285">
        <v>0</v>
      </c>
      <c r="I42" s="285">
        <v>0</v>
      </c>
      <c r="J42" s="285">
        <v>0</v>
      </c>
      <c r="K42" s="285">
        <v>0</v>
      </c>
      <c r="L42" s="285">
        <v>0</v>
      </c>
      <c r="M42" s="285">
        <v>0</v>
      </c>
      <c r="N42" s="285">
        <v>0</v>
      </c>
      <c r="O42" s="285">
        <v>0</v>
      </c>
      <c r="P42" s="285">
        <v>0</v>
      </c>
      <c r="Q42" s="285">
        <v>0</v>
      </c>
      <c r="R42" s="285">
        <v>0</v>
      </c>
      <c r="S42" s="285">
        <v>0</v>
      </c>
      <c r="T42" s="286">
        <v>3</v>
      </c>
      <c r="U42" s="286">
        <v>0</v>
      </c>
      <c r="V42" s="286">
        <v>3</v>
      </c>
    </row>
    <row r="43" spans="3:22" ht="20.100000000000001" customHeight="1" x14ac:dyDescent="0.5">
      <c r="C43" s="151" t="s">
        <v>208</v>
      </c>
      <c r="D43" s="152">
        <v>0</v>
      </c>
      <c r="E43" s="152">
        <v>0</v>
      </c>
      <c r="F43" s="152">
        <v>0</v>
      </c>
      <c r="G43" s="152">
        <v>0</v>
      </c>
      <c r="H43" s="152">
        <v>0</v>
      </c>
      <c r="I43" s="152">
        <v>0</v>
      </c>
      <c r="J43" s="152">
        <v>0</v>
      </c>
      <c r="K43" s="152">
        <v>0</v>
      </c>
      <c r="L43" s="152">
        <v>1</v>
      </c>
      <c r="M43" s="152">
        <v>0</v>
      </c>
      <c r="N43" s="152">
        <v>0</v>
      </c>
      <c r="O43" s="152">
        <v>0</v>
      </c>
      <c r="P43" s="152">
        <v>0</v>
      </c>
      <c r="Q43" s="152">
        <v>0</v>
      </c>
      <c r="R43" s="152">
        <v>0</v>
      </c>
      <c r="S43" s="152">
        <v>0</v>
      </c>
      <c r="T43" s="153">
        <v>1</v>
      </c>
      <c r="U43" s="153">
        <v>0</v>
      </c>
      <c r="V43" s="153">
        <v>1</v>
      </c>
    </row>
    <row r="44" spans="3:22" ht="20.100000000000001" customHeight="1" x14ac:dyDescent="0.5">
      <c r="C44" s="151" t="s">
        <v>183</v>
      </c>
      <c r="D44" s="152">
        <v>1</v>
      </c>
      <c r="E44" s="152">
        <v>0</v>
      </c>
      <c r="F44" s="152">
        <v>1</v>
      </c>
      <c r="G44" s="152">
        <v>0</v>
      </c>
      <c r="H44" s="152">
        <v>0</v>
      </c>
      <c r="I44" s="152">
        <v>0</v>
      </c>
      <c r="J44" s="152">
        <v>0</v>
      </c>
      <c r="K44" s="152">
        <v>1</v>
      </c>
      <c r="L44" s="152">
        <v>1</v>
      </c>
      <c r="M44" s="152">
        <v>0</v>
      </c>
      <c r="N44" s="152">
        <v>0</v>
      </c>
      <c r="O44" s="152">
        <v>0</v>
      </c>
      <c r="P44" s="152">
        <v>0</v>
      </c>
      <c r="Q44" s="152">
        <v>0</v>
      </c>
      <c r="R44" s="152">
        <v>0</v>
      </c>
      <c r="S44" s="152">
        <v>0</v>
      </c>
      <c r="T44" s="153">
        <v>3</v>
      </c>
      <c r="U44" s="153">
        <v>1</v>
      </c>
      <c r="V44" s="153">
        <v>4</v>
      </c>
    </row>
    <row r="45" spans="3:22" ht="20.100000000000001" customHeight="1" x14ac:dyDescent="0.5">
      <c r="C45" s="151" t="s">
        <v>222</v>
      </c>
      <c r="D45" s="152">
        <v>0</v>
      </c>
      <c r="E45" s="152">
        <v>1</v>
      </c>
      <c r="F45" s="152">
        <v>0</v>
      </c>
      <c r="G45" s="152">
        <v>0</v>
      </c>
      <c r="H45" s="152">
        <v>0</v>
      </c>
      <c r="I45" s="152">
        <v>0</v>
      </c>
      <c r="J45" s="152">
        <v>0</v>
      </c>
      <c r="K45" s="152">
        <v>0</v>
      </c>
      <c r="L45" s="152">
        <v>0</v>
      </c>
      <c r="M45" s="152">
        <v>0</v>
      </c>
      <c r="N45" s="152">
        <v>0</v>
      </c>
      <c r="O45" s="152">
        <v>0</v>
      </c>
      <c r="P45" s="152">
        <v>0</v>
      </c>
      <c r="Q45" s="152">
        <v>0</v>
      </c>
      <c r="R45" s="152">
        <v>0</v>
      </c>
      <c r="S45" s="152">
        <v>0</v>
      </c>
      <c r="T45" s="153">
        <v>0</v>
      </c>
      <c r="U45" s="153">
        <v>1</v>
      </c>
      <c r="V45" s="153">
        <v>1</v>
      </c>
    </row>
    <row r="46" spans="3:22" ht="20.100000000000001" customHeight="1" x14ac:dyDescent="0.5">
      <c r="C46" s="151" t="s">
        <v>184</v>
      </c>
      <c r="D46" s="152">
        <v>0</v>
      </c>
      <c r="E46" s="152">
        <v>0</v>
      </c>
      <c r="F46" s="152">
        <v>0</v>
      </c>
      <c r="G46" s="152">
        <v>1</v>
      </c>
      <c r="H46" s="152">
        <v>0</v>
      </c>
      <c r="I46" s="152">
        <v>0</v>
      </c>
      <c r="J46" s="152">
        <v>1</v>
      </c>
      <c r="K46" s="152">
        <v>1</v>
      </c>
      <c r="L46" s="152">
        <v>0</v>
      </c>
      <c r="M46" s="152">
        <v>0</v>
      </c>
      <c r="N46" s="152">
        <v>0</v>
      </c>
      <c r="O46" s="152">
        <v>0</v>
      </c>
      <c r="P46" s="152">
        <v>0</v>
      </c>
      <c r="Q46" s="152">
        <v>0</v>
      </c>
      <c r="R46" s="152">
        <v>0</v>
      </c>
      <c r="S46" s="152">
        <v>0</v>
      </c>
      <c r="T46" s="153">
        <v>1</v>
      </c>
      <c r="U46" s="153">
        <v>2</v>
      </c>
      <c r="V46" s="153">
        <v>3</v>
      </c>
    </row>
    <row r="47" spans="3:22" ht="20.100000000000001" customHeight="1" x14ac:dyDescent="0.5">
      <c r="C47" s="284" t="s">
        <v>185</v>
      </c>
      <c r="D47" s="285">
        <v>0</v>
      </c>
      <c r="E47" s="285">
        <v>0</v>
      </c>
      <c r="F47" s="285">
        <v>0</v>
      </c>
      <c r="G47" s="285">
        <v>0</v>
      </c>
      <c r="H47" s="285">
        <v>0</v>
      </c>
      <c r="I47" s="285">
        <v>0</v>
      </c>
      <c r="J47" s="285">
        <v>0</v>
      </c>
      <c r="K47" s="285">
        <v>1</v>
      </c>
      <c r="L47" s="285">
        <v>0</v>
      </c>
      <c r="M47" s="285">
        <v>0</v>
      </c>
      <c r="N47" s="285">
        <v>0</v>
      </c>
      <c r="O47" s="285">
        <v>1</v>
      </c>
      <c r="P47" s="285">
        <v>0</v>
      </c>
      <c r="Q47" s="285">
        <v>0</v>
      </c>
      <c r="R47" s="285">
        <v>2</v>
      </c>
      <c r="S47" s="285">
        <v>0</v>
      </c>
      <c r="T47" s="286">
        <v>2</v>
      </c>
      <c r="U47" s="286">
        <v>2</v>
      </c>
      <c r="V47" s="286">
        <v>4</v>
      </c>
    </row>
    <row r="48" spans="3:22" ht="20.100000000000001" customHeight="1" x14ac:dyDescent="0.5">
      <c r="C48" s="151" t="s">
        <v>209</v>
      </c>
      <c r="D48" s="152">
        <v>4</v>
      </c>
      <c r="E48" s="152">
        <v>4</v>
      </c>
      <c r="F48" s="152">
        <v>2</v>
      </c>
      <c r="G48" s="152">
        <v>0</v>
      </c>
      <c r="H48" s="152">
        <v>2</v>
      </c>
      <c r="I48" s="152">
        <v>0</v>
      </c>
      <c r="J48" s="152">
        <v>3</v>
      </c>
      <c r="K48" s="152">
        <v>3</v>
      </c>
      <c r="L48" s="152">
        <v>4</v>
      </c>
      <c r="M48" s="152">
        <v>0</v>
      </c>
      <c r="N48" s="152">
        <v>1</v>
      </c>
      <c r="O48" s="152">
        <v>0</v>
      </c>
      <c r="P48" s="152">
        <v>0</v>
      </c>
      <c r="Q48" s="152">
        <v>0</v>
      </c>
      <c r="R48" s="152">
        <v>0</v>
      </c>
      <c r="S48" s="152">
        <v>1</v>
      </c>
      <c r="T48" s="153">
        <v>16</v>
      </c>
      <c r="U48" s="153">
        <v>8</v>
      </c>
      <c r="V48" s="153">
        <v>24</v>
      </c>
    </row>
    <row r="49" spans="1:249" ht="20.100000000000001" customHeight="1" x14ac:dyDescent="0.5">
      <c r="C49" s="151" t="s">
        <v>186</v>
      </c>
      <c r="D49" s="152">
        <v>0</v>
      </c>
      <c r="E49" s="152">
        <v>0</v>
      </c>
      <c r="F49" s="152">
        <v>0</v>
      </c>
      <c r="G49" s="152">
        <v>0</v>
      </c>
      <c r="H49" s="152">
        <v>0</v>
      </c>
      <c r="I49" s="152">
        <v>1</v>
      </c>
      <c r="J49" s="152">
        <v>0</v>
      </c>
      <c r="K49" s="152">
        <v>0</v>
      </c>
      <c r="L49" s="152">
        <v>0</v>
      </c>
      <c r="M49" s="152">
        <v>0</v>
      </c>
      <c r="N49" s="152">
        <v>0</v>
      </c>
      <c r="O49" s="152">
        <v>0</v>
      </c>
      <c r="P49" s="152">
        <v>3</v>
      </c>
      <c r="Q49" s="152">
        <v>1</v>
      </c>
      <c r="R49" s="152">
        <v>0</v>
      </c>
      <c r="S49" s="152">
        <v>0</v>
      </c>
      <c r="T49" s="153">
        <v>3</v>
      </c>
      <c r="U49" s="153">
        <v>2</v>
      </c>
      <c r="V49" s="153">
        <v>5</v>
      </c>
    </row>
    <row r="50" spans="1:249" ht="20.100000000000001" customHeight="1" x14ac:dyDescent="0.5">
      <c r="C50" s="151" t="s">
        <v>187</v>
      </c>
      <c r="D50" s="152">
        <v>0</v>
      </c>
      <c r="E50" s="152">
        <v>0</v>
      </c>
      <c r="F50" s="152">
        <v>0</v>
      </c>
      <c r="G50" s="152">
        <v>1</v>
      </c>
      <c r="H50" s="152">
        <v>0</v>
      </c>
      <c r="I50" s="152">
        <v>0</v>
      </c>
      <c r="J50" s="152">
        <v>0</v>
      </c>
      <c r="K50" s="152">
        <v>0</v>
      </c>
      <c r="L50" s="152">
        <v>0</v>
      </c>
      <c r="M50" s="152">
        <v>0</v>
      </c>
      <c r="N50" s="152">
        <v>0</v>
      </c>
      <c r="O50" s="152">
        <v>0</v>
      </c>
      <c r="P50" s="152">
        <v>0</v>
      </c>
      <c r="Q50" s="152">
        <v>0</v>
      </c>
      <c r="R50" s="152">
        <v>0</v>
      </c>
      <c r="S50" s="152">
        <v>0</v>
      </c>
      <c r="T50" s="153">
        <v>0</v>
      </c>
      <c r="U50" s="153">
        <v>1</v>
      </c>
      <c r="V50" s="153">
        <v>1</v>
      </c>
    </row>
    <row r="51" spans="1:249" ht="20.100000000000001" customHeight="1" x14ac:dyDescent="0.5">
      <c r="C51" s="151" t="s">
        <v>188</v>
      </c>
      <c r="D51" s="152">
        <v>0</v>
      </c>
      <c r="E51" s="152">
        <v>1</v>
      </c>
      <c r="F51" s="152">
        <v>0</v>
      </c>
      <c r="G51" s="152">
        <v>0</v>
      </c>
      <c r="H51" s="152">
        <v>0</v>
      </c>
      <c r="I51" s="152">
        <v>0</v>
      </c>
      <c r="J51" s="152">
        <v>0</v>
      </c>
      <c r="K51" s="152">
        <v>0</v>
      </c>
      <c r="L51" s="152">
        <v>0</v>
      </c>
      <c r="M51" s="152">
        <v>0</v>
      </c>
      <c r="N51" s="152">
        <v>0</v>
      </c>
      <c r="O51" s="152">
        <v>0</v>
      </c>
      <c r="P51" s="152">
        <v>0</v>
      </c>
      <c r="Q51" s="152">
        <v>0</v>
      </c>
      <c r="R51" s="152">
        <v>0</v>
      </c>
      <c r="S51" s="152">
        <v>0</v>
      </c>
      <c r="T51" s="153">
        <v>0</v>
      </c>
      <c r="U51" s="153">
        <v>1</v>
      </c>
      <c r="V51" s="153">
        <v>1</v>
      </c>
    </row>
    <row r="52" spans="1:249" ht="20.100000000000001" customHeight="1" x14ac:dyDescent="0.5">
      <c r="C52" s="284" t="s">
        <v>210</v>
      </c>
      <c r="D52" s="285">
        <v>0</v>
      </c>
      <c r="E52" s="285">
        <v>0</v>
      </c>
      <c r="F52" s="285">
        <v>0</v>
      </c>
      <c r="G52" s="285">
        <v>0</v>
      </c>
      <c r="H52" s="285">
        <v>0</v>
      </c>
      <c r="I52" s="285">
        <v>0</v>
      </c>
      <c r="J52" s="285">
        <v>0</v>
      </c>
      <c r="K52" s="285">
        <v>0</v>
      </c>
      <c r="L52" s="285">
        <v>0</v>
      </c>
      <c r="M52" s="285">
        <v>0</v>
      </c>
      <c r="N52" s="285">
        <v>0</v>
      </c>
      <c r="O52" s="285">
        <v>0</v>
      </c>
      <c r="P52" s="285">
        <v>1</v>
      </c>
      <c r="Q52" s="285">
        <v>0</v>
      </c>
      <c r="R52" s="285">
        <v>1</v>
      </c>
      <c r="S52" s="285">
        <v>0</v>
      </c>
      <c r="T52" s="286">
        <v>2</v>
      </c>
      <c r="U52" s="286">
        <v>0</v>
      </c>
      <c r="V52" s="286">
        <v>2</v>
      </c>
    </row>
    <row r="53" spans="1:249" ht="20.100000000000001" customHeight="1" x14ac:dyDescent="0.5">
      <c r="C53" s="151" t="s">
        <v>189</v>
      </c>
      <c r="D53" s="152">
        <v>0</v>
      </c>
      <c r="E53" s="152">
        <v>0</v>
      </c>
      <c r="F53" s="152">
        <v>1</v>
      </c>
      <c r="G53" s="152">
        <v>0</v>
      </c>
      <c r="H53" s="152">
        <v>0</v>
      </c>
      <c r="I53" s="152">
        <v>0</v>
      </c>
      <c r="J53" s="152">
        <v>0</v>
      </c>
      <c r="K53" s="152">
        <v>0</v>
      </c>
      <c r="L53" s="152">
        <v>0</v>
      </c>
      <c r="M53" s="152">
        <v>0</v>
      </c>
      <c r="N53" s="152">
        <v>0</v>
      </c>
      <c r="O53" s="152">
        <v>0</v>
      </c>
      <c r="P53" s="152">
        <v>0</v>
      </c>
      <c r="Q53" s="152">
        <v>1</v>
      </c>
      <c r="R53" s="152">
        <v>0</v>
      </c>
      <c r="S53" s="152">
        <v>0</v>
      </c>
      <c r="T53" s="153">
        <v>1</v>
      </c>
      <c r="U53" s="153">
        <v>1</v>
      </c>
      <c r="V53" s="153">
        <v>2</v>
      </c>
    </row>
    <row r="54" spans="1:249" ht="20.100000000000001" customHeight="1" x14ac:dyDescent="0.5">
      <c r="C54" s="151" t="s">
        <v>190</v>
      </c>
      <c r="D54" s="152">
        <v>1</v>
      </c>
      <c r="E54" s="152">
        <v>1</v>
      </c>
      <c r="F54" s="152">
        <v>0</v>
      </c>
      <c r="G54" s="152">
        <v>0</v>
      </c>
      <c r="H54" s="152">
        <v>0</v>
      </c>
      <c r="I54" s="152">
        <v>0</v>
      </c>
      <c r="J54" s="152">
        <v>1</v>
      </c>
      <c r="K54" s="152">
        <v>0</v>
      </c>
      <c r="L54" s="152">
        <v>1</v>
      </c>
      <c r="M54" s="152">
        <v>0</v>
      </c>
      <c r="N54" s="152">
        <v>1</v>
      </c>
      <c r="O54" s="152">
        <v>0</v>
      </c>
      <c r="P54" s="152">
        <v>5</v>
      </c>
      <c r="Q54" s="152">
        <v>1</v>
      </c>
      <c r="R54" s="152">
        <v>1</v>
      </c>
      <c r="S54" s="152">
        <v>0</v>
      </c>
      <c r="T54" s="153">
        <v>10</v>
      </c>
      <c r="U54" s="153">
        <v>2</v>
      </c>
      <c r="V54" s="153">
        <v>12</v>
      </c>
    </row>
    <row r="55" spans="1:249" ht="20.100000000000001" customHeight="1" x14ac:dyDescent="0.5">
      <c r="C55" s="151" t="s">
        <v>223</v>
      </c>
      <c r="D55" s="152">
        <v>0</v>
      </c>
      <c r="E55" s="152">
        <v>0</v>
      </c>
      <c r="F55" s="152">
        <v>0</v>
      </c>
      <c r="G55" s="152">
        <v>0</v>
      </c>
      <c r="H55" s="152">
        <v>0</v>
      </c>
      <c r="I55" s="152">
        <v>0</v>
      </c>
      <c r="J55" s="152">
        <v>0</v>
      </c>
      <c r="K55" s="152">
        <v>1</v>
      </c>
      <c r="L55" s="152">
        <v>0</v>
      </c>
      <c r="M55" s="152">
        <v>0</v>
      </c>
      <c r="N55" s="152">
        <v>0</v>
      </c>
      <c r="O55" s="152">
        <v>0</v>
      </c>
      <c r="P55" s="152">
        <v>0</v>
      </c>
      <c r="Q55" s="152">
        <v>0</v>
      </c>
      <c r="R55" s="152">
        <v>0</v>
      </c>
      <c r="S55" s="152">
        <v>0</v>
      </c>
      <c r="T55" s="153">
        <v>0</v>
      </c>
      <c r="U55" s="153">
        <v>1</v>
      </c>
      <c r="V55" s="153">
        <v>1</v>
      </c>
    </row>
    <row r="56" spans="1:249" ht="20.100000000000001" customHeight="1" x14ac:dyDescent="0.5">
      <c r="C56" s="151" t="s">
        <v>191</v>
      </c>
      <c r="D56" s="152">
        <v>1</v>
      </c>
      <c r="E56" s="152">
        <v>0</v>
      </c>
      <c r="F56" s="152">
        <v>1</v>
      </c>
      <c r="G56" s="152">
        <v>1</v>
      </c>
      <c r="H56" s="152">
        <v>0</v>
      </c>
      <c r="I56" s="152">
        <v>0</v>
      </c>
      <c r="J56" s="152">
        <v>1</v>
      </c>
      <c r="K56" s="152">
        <v>0</v>
      </c>
      <c r="L56" s="152">
        <v>0</v>
      </c>
      <c r="M56" s="152">
        <v>0</v>
      </c>
      <c r="N56" s="152">
        <v>0</v>
      </c>
      <c r="O56" s="152">
        <v>0</v>
      </c>
      <c r="P56" s="152">
        <v>2</v>
      </c>
      <c r="Q56" s="152">
        <v>0</v>
      </c>
      <c r="R56" s="152">
        <v>3</v>
      </c>
      <c r="S56" s="152">
        <v>0</v>
      </c>
      <c r="T56" s="153">
        <v>8</v>
      </c>
      <c r="U56" s="153">
        <v>1</v>
      </c>
      <c r="V56" s="153">
        <v>9</v>
      </c>
    </row>
    <row r="57" spans="1:249" s="186" customFormat="1" ht="20.399999999999999" thickBot="1" x14ac:dyDescent="0.55000000000000004">
      <c r="A57" s="184"/>
      <c r="B57" s="185"/>
      <c r="C57" s="181" t="s">
        <v>192</v>
      </c>
      <c r="D57" s="181">
        <f t="shared" ref="D57:U57" si="0">SUM(D13:D56)</f>
        <v>35</v>
      </c>
      <c r="E57" s="273">
        <f t="shared" si="0"/>
        <v>25</v>
      </c>
      <c r="F57" s="181">
        <f t="shared" si="0"/>
        <v>16</v>
      </c>
      <c r="G57" s="181">
        <f t="shared" si="0"/>
        <v>15</v>
      </c>
      <c r="H57" s="181">
        <f t="shared" si="0"/>
        <v>7</v>
      </c>
      <c r="I57" s="181">
        <f t="shared" si="0"/>
        <v>2</v>
      </c>
      <c r="J57" s="181">
        <f t="shared" si="0"/>
        <v>26</v>
      </c>
      <c r="K57" s="181">
        <f t="shared" si="0"/>
        <v>27</v>
      </c>
      <c r="L57" s="181">
        <f t="shared" si="0"/>
        <v>10</v>
      </c>
      <c r="M57" s="181">
        <f t="shared" si="0"/>
        <v>3</v>
      </c>
      <c r="N57" s="181">
        <f t="shared" si="0"/>
        <v>3</v>
      </c>
      <c r="O57" s="181">
        <f t="shared" si="0"/>
        <v>2</v>
      </c>
      <c r="P57" s="181">
        <f t="shared" si="0"/>
        <v>36</v>
      </c>
      <c r="Q57" s="181">
        <f t="shared" si="0"/>
        <v>14</v>
      </c>
      <c r="R57" s="181">
        <f t="shared" si="0"/>
        <v>23</v>
      </c>
      <c r="S57" s="181">
        <f t="shared" si="0"/>
        <v>9</v>
      </c>
      <c r="T57" s="181">
        <f t="shared" si="0"/>
        <v>156</v>
      </c>
      <c r="U57" s="181">
        <f t="shared" si="0"/>
        <v>97</v>
      </c>
      <c r="V57" s="181">
        <f>SUM(V13:V56)</f>
        <v>253</v>
      </c>
      <c r="W57" s="52"/>
      <c r="X57" s="52"/>
      <c r="Y57" s="52"/>
      <c r="Z57" s="52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8"/>
      <c r="AR57" s="178"/>
      <c r="AS57" s="178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B57" s="52"/>
      <c r="CC57" s="52"/>
      <c r="CD57" s="52"/>
      <c r="CE57" s="52"/>
      <c r="CF57" s="52"/>
      <c r="CG57" s="52"/>
      <c r="CH57" s="52"/>
      <c r="CI57" s="52"/>
      <c r="CJ57" s="52"/>
      <c r="CK57" s="52"/>
      <c r="CL57" s="52"/>
      <c r="CM57" s="52"/>
      <c r="CN57" s="52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A57" s="52"/>
      <c r="DB57" s="52"/>
      <c r="DC57" s="52"/>
      <c r="DD57" s="52"/>
      <c r="DE57" s="52"/>
      <c r="DF57" s="52"/>
      <c r="DG57" s="52"/>
      <c r="DH57" s="52"/>
      <c r="DI57" s="52"/>
      <c r="DJ57" s="52"/>
      <c r="DK57" s="52"/>
      <c r="DL57" s="52"/>
      <c r="DM57" s="52"/>
      <c r="DN57" s="52"/>
      <c r="DO57" s="52"/>
      <c r="DP57" s="52"/>
      <c r="DQ57" s="52"/>
      <c r="DR57" s="52"/>
      <c r="DS57" s="52"/>
      <c r="DT57" s="52"/>
      <c r="DU57" s="52"/>
      <c r="DV57" s="52"/>
      <c r="DW57" s="52"/>
      <c r="DX57" s="52"/>
      <c r="DY57" s="52"/>
      <c r="DZ57" s="52"/>
      <c r="EA57" s="52"/>
      <c r="EB57" s="52"/>
      <c r="EC57" s="52"/>
      <c r="ED57" s="52"/>
      <c r="EE57" s="52"/>
      <c r="EF57" s="52"/>
      <c r="EG57" s="52"/>
      <c r="EH57" s="52"/>
      <c r="EI57" s="52"/>
      <c r="EJ57" s="52"/>
      <c r="EK57" s="52"/>
      <c r="EL57" s="52"/>
      <c r="EM57" s="52"/>
      <c r="EN57" s="52"/>
      <c r="EO57" s="52"/>
      <c r="EP57" s="52"/>
      <c r="EQ57" s="52"/>
      <c r="ER57" s="52"/>
      <c r="ES57" s="52"/>
      <c r="ET57" s="52"/>
      <c r="EU57" s="52"/>
      <c r="EV57" s="52"/>
      <c r="EW57" s="52"/>
      <c r="EX57" s="52"/>
      <c r="EY57" s="52"/>
      <c r="EZ57" s="52"/>
      <c r="FA57" s="52"/>
      <c r="FB57" s="52"/>
      <c r="FC57" s="52"/>
      <c r="FD57" s="52"/>
      <c r="FE57" s="52"/>
      <c r="FF57" s="52"/>
      <c r="FG57" s="52"/>
      <c r="FH57" s="52"/>
      <c r="FI57" s="52"/>
      <c r="FJ57" s="52"/>
      <c r="FK57" s="52"/>
      <c r="FL57" s="52"/>
      <c r="FM57" s="52"/>
      <c r="FN57" s="52"/>
      <c r="FO57" s="52"/>
      <c r="FP57" s="52"/>
      <c r="FQ57" s="52"/>
      <c r="FR57" s="52"/>
      <c r="FS57" s="52"/>
      <c r="FT57" s="52"/>
      <c r="FU57" s="52"/>
      <c r="FV57" s="52"/>
      <c r="FW57" s="52"/>
      <c r="FX57" s="52"/>
      <c r="FY57" s="52"/>
      <c r="FZ57" s="52"/>
      <c r="GA57" s="52"/>
      <c r="GB57" s="52"/>
      <c r="GC57" s="52"/>
      <c r="GD57" s="52"/>
      <c r="GE57" s="52"/>
      <c r="GF57" s="52"/>
      <c r="GG57" s="52"/>
      <c r="GH57" s="52"/>
      <c r="GI57" s="52"/>
      <c r="GJ57" s="52"/>
      <c r="GK57" s="52"/>
      <c r="GL57" s="52"/>
      <c r="GM57" s="52"/>
      <c r="GN57" s="52"/>
      <c r="GO57" s="52"/>
      <c r="GP57" s="52"/>
      <c r="GQ57" s="52"/>
      <c r="GR57" s="52"/>
      <c r="GS57" s="52"/>
      <c r="GT57" s="52"/>
      <c r="GU57" s="52"/>
      <c r="GV57" s="52"/>
      <c r="GW57" s="52"/>
      <c r="GX57" s="52"/>
      <c r="GY57" s="52"/>
      <c r="GZ57" s="52"/>
      <c r="HA57" s="52"/>
      <c r="HB57" s="52"/>
      <c r="HC57" s="52"/>
      <c r="HD57" s="52"/>
      <c r="HE57" s="52"/>
      <c r="HF57" s="52"/>
      <c r="HG57" s="52"/>
      <c r="HH57" s="52"/>
      <c r="HI57" s="52"/>
      <c r="HJ57" s="52"/>
      <c r="HK57" s="52"/>
      <c r="HL57" s="52"/>
      <c r="HM57" s="52"/>
      <c r="HN57" s="52"/>
      <c r="HO57" s="52"/>
      <c r="HP57" s="52"/>
      <c r="HQ57" s="52"/>
      <c r="HR57" s="52"/>
      <c r="HS57" s="52"/>
      <c r="HT57" s="52"/>
      <c r="HU57" s="52"/>
      <c r="HV57" s="52"/>
      <c r="HW57" s="52"/>
      <c r="HX57" s="52"/>
      <c r="HY57" s="52"/>
      <c r="HZ57" s="52"/>
      <c r="IA57" s="52"/>
      <c r="IB57" s="52"/>
      <c r="IC57" s="52"/>
      <c r="ID57" s="52"/>
      <c r="IE57" s="52"/>
      <c r="IF57" s="52"/>
      <c r="IG57" s="52"/>
      <c r="IH57" s="52"/>
      <c r="II57" s="52"/>
      <c r="IJ57" s="52"/>
      <c r="IK57" s="52"/>
      <c r="IL57" s="52"/>
      <c r="IM57" s="52"/>
      <c r="IN57" s="52"/>
      <c r="IO57" s="52"/>
    </row>
    <row r="58" spans="1:249" x14ac:dyDescent="0.5">
      <c r="C58" s="57" t="s">
        <v>226</v>
      </c>
      <c r="W58" s="272"/>
    </row>
    <row r="59" spans="1:249" x14ac:dyDescent="0.5">
      <c r="F59" s="119" t="s">
        <v>224</v>
      </c>
    </row>
  </sheetData>
  <mergeCells count="9">
    <mergeCell ref="D11:E11"/>
    <mergeCell ref="F11:G11"/>
    <mergeCell ref="H11:I11"/>
    <mergeCell ref="J11:K11"/>
    <mergeCell ref="T11:V11"/>
    <mergeCell ref="L11:M11"/>
    <mergeCell ref="N11:O11"/>
    <mergeCell ref="P11:Q11"/>
    <mergeCell ref="R11:S11"/>
  </mergeCells>
  <hyperlinks>
    <hyperlink ref="T4" location="Índice!Área_de_impresión" display="índice" xr:uid="{F7B17127-9656-4C9B-9528-ACDB4435C3F0}"/>
  </hyperlinks>
  <printOptions horizontalCentered="1"/>
  <pageMargins left="0.39370078740157483" right="0" top="0" bottom="0" header="0" footer="0"/>
  <pageSetup paperSize="9" scale="50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C114"/>
  <sheetViews>
    <sheetView showGridLines="0" zoomScale="80" zoomScaleNormal="80" zoomScaleSheetLayoutView="87" workbookViewId="0"/>
  </sheetViews>
  <sheetFormatPr baseColWidth="10" defaultColWidth="11.109375" defaultRowHeight="19.8" x14ac:dyDescent="0.5"/>
  <cols>
    <col min="1" max="1" width="4.88671875" style="119" customWidth="1"/>
    <col min="2" max="2" width="3.44140625" style="119" customWidth="1"/>
    <col min="3" max="3" width="28" style="130" customWidth="1"/>
    <col min="4" max="25" width="10.5546875" style="119" customWidth="1"/>
    <col min="26" max="28" width="10.5546875" style="133" customWidth="1"/>
    <col min="29" max="245" width="11.109375" style="119" customWidth="1"/>
    <col min="246" max="16384" width="11.109375" style="119"/>
  </cols>
  <sheetData>
    <row r="1" spans="1:29" s="1" customFormat="1" ht="14.25" customHeight="1" x14ac:dyDescent="0.45">
      <c r="H1" s="33"/>
      <c r="I1" s="34"/>
      <c r="Z1" s="164"/>
      <c r="AA1" s="164"/>
      <c r="AB1" s="164"/>
    </row>
    <row r="2" spans="1:29" s="5" customFormat="1" ht="32.25" customHeight="1" x14ac:dyDescent="0.9">
      <c r="B2" s="25" t="s">
        <v>148</v>
      </c>
      <c r="Z2" s="53"/>
      <c r="AA2" s="53"/>
      <c r="AB2" s="53"/>
    </row>
    <row r="3" spans="1:29" s="5" customFormat="1" ht="28.5" customHeight="1" x14ac:dyDescent="0.55000000000000004">
      <c r="B3" s="26" t="s">
        <v>225</v>
      </c>
      <c r="Z3" s="53"/>
      <c r="AA3" s="53"/>
      <c r="AB3" s="53"/>
    </row>
    <row r="4" spans="1:29" s="1" customFormat="1" ht="14.25" customHeight="1" x14ac:dyDescent="0.45">
      <c r="H4" s="33"/>
      <c r="I4" s="34"/>
      <c r="Z4" s="164"/>
      <c r="AA4" s="164"/>
      <c r="AB4" s="164"/>
    </row>
    <row r="5" spans="1:29" s="39" customFormat="1" ht="20.100000000000001" customHeight="1" x14ac:dyDescent="0.5">
      <c r="B5" s="53" t="s">
        <v>213</v>
      </c>
      <c r="C5" s="122"/>
      <c r="Q5" s="123"/>
      <c r="Z5" s="69" t="s">
        <v>107</v>
      </c>
    </row>
    <row r="6" spans="1:29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  <c r="Z6" s="166"/>
      <c r="AA6" s="166"/>
      <c r="AB6" s="166"/>
    </row>
    <row r="7" spans="1:29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167"/>
      <c r="AA7" s="167"/>
      <c r="AB7" s="167"/>
    </row>
    <row r="8" spans="1:29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Z8" s="164"/>
      <c r="AA8" s="164"/>
      <c r="AB8" s="164"/>
    </row>
    <row r="9" spans="1:29" s="47" customFormat="1" ht="20.100000000000001" customHeight="1" x14ac:dyDescent="0.5">
      <c r="A9" s="63"/>
      <c r="B9" s="63"/>
      <c r="C9" s="105" t="s">
        <v>114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  <c r="Z9" s="168"/>
      <c r="AA9" s="168"/>
      <c r="AB9" s="168"/>
    </row>
    <row r="10" spans="1:29" ht="20.399999999999999" thickBot="1" x14ac:dyDescent="0.55000000000000004">
      <c r="C10" s="120"/>
      <c r="AB10" s="325"/>
    </row>
    <row r="11" spans="1:29" s="63" customFormat="1" ht="57" customHeight="1" x14ac:dyDescent="0.45">
      <c r="C11" s="431"/>
      <c r="D11" s="416" t="s">
        <v>32</v>
      </c>
      <c r="E11" s="416"/>
      <c r="F11" s="416" t="s">
        <v>3</v>
      </c>
      <c r="G11" s="416"/>
      <c r="H11" s="416" t="s">
        <v>4</v>
      </c>
      <c r="I11" s="416"/>
      <c r="J11" s="416" t="s">
        <v>5</v>
      </c>
      <c r="K11" s="416"/>
      <c r="L11" s="416" t="s">
        <v>6</v>
      </c>
      <c r="M11" s="416"/>
      <c r="N11" s="416" t="s">
        <v>63</v>
      </c>
      <c r="O11" s="416"/>
      <c r="P11" s="416" t="s">
        <v>7</v>
      </c>
      <c r="Q11" s="416"/>
      <c r="R11" s="416" t="s">
        <v>8</v>
      </c>
      <c r="S11" s="416"/>
      <c r="T11" s="416" t="s">
        <v>9</v>
      </c>
      <c r="U11" s="416"/>
      <c r="V11" s="416" t="s">
        <v>10</v>
      </c>
      <c r="W11" s="416"/>
      <c r="X11" s="416" t="s">
        <v>37</v>
      </c>
      <c r="Y11" s="416"/>
      <c r="Z11" s="377" t="s">
        <v>237</v>
      </c>
      <c r="AA11" s="377"/>
      <c r="AB11" s="377"/>
    </row>
    <row r="12" spans="1:29" s="121" customFormat="1" ht="30" customHeight="1" thickBot="1" x14ac:dyDescent="0.35">
      <c r="C12" s="432"/>
      <c r="D12" s="221" t="s">
        <v>14</v>
      </c>
      <c r="E12" s="220" t="s">
        <v>15</v>
      </c>
      <c r="F12" s="221" t="s">
        <v>14</v>
      </c>
      <c r="G12" s="220" t="s">
        <v>15</v>
      </c>
      <c r="H12" s="221" t="s">
        <v>14</v>
      </c>
      <c r="I12" s="220" t="s">
        <v>15</v>
      </c>
      <c r="J12" s="221" t="s">
        <v>14</v>
      </c>
      <c r="K12" s="220" t="s">
        <v>15</v>
      </c>
      <c r="L12" s="221" t="s">
        <v>14</v>
      </c>
      <c r="M12" s="220" t="s">
        <v>15</v>
      </c>
      <c r="N12" s="221" t="s">
        <v>14</v>
      </c>
      <c r="O12" s="220" t="s">
        <v>15</v>
      </c>
      <c r="P12" s="221" t="s">
        <v>14</v>
      </c>
      <c r="Q12" s="220" t="s">
        <v>15</v>
      </c>
      <c r="R12" s="221" t="s">
        <v>14</v>
      </c>
      <c r="S12" s="220" t="s">
        <v>15</v>
      </c>
      <c r="T12" s="221" t="s">
        <v>14</v>
      </c>
      <c r="U12" s="220" t="s">
        <v>15</v>
      </c>
      <c r="V12" s="221" t="s">
        <v>14</v>
      </c>
      <c r="W12" s="220" t="s">
        <v>15</v>
      </c>
      <c r="X12" s="221" t="s">
        <v>14</v>
      </c>
      <c r="Y12" s="220" t="s">
        <v>15</v>
      </c>
      <c r="Z12" s="326" t="s">
        <v>14</v>
      </c>
      <c r="AA12" s="327" t="s">
        <v>15</v>
      </c>
      <c r="AB12" s="328" t="s">
        <v>11</v>
      </c>
      <c r="AC12" s="125"/>
    </row>
    <row r="13" spans="1:29" ht="30" customHeight="1" x14ac:dyDescent="0.5">
      <c r="C13" s="156" t="s">
        <v>16</v>
      </c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26"/>
    </row>
    <row r="14" spans="1:29" ht="20.100000000000001" customHeight="1" x14ac:dyDescent="0.5">
      <c r="C14" s="158" t="s">
        <v>17</v>
      </c>
      <c r="D14" s="188">
        <v>46</v>
      </c>
      <c r="E14" s="188">
        <v>26</v>
      </c>
      <c r="F14" s="188">
        <v>3</v>
      </c>
      <c r="G14" s="188">
        <v>1</v>
      </c>
      <c r="H14" s="188">
        <v>6</v>
      </c>
      <c r="I14" s="188">
        <v>2</v>
      </c>
      <c r="J14" s="188">
        <v>112</v>
      </c>
      <c r="K14" s="188">
        <v>49</v>
      </c>
      <c r="L14" s="188">
        <v>41</v>
      </c>
      <c r="M14" s="188">
        <v>23</v>
      </c>
      <c r="N14" s="188">
        <v>248</v>
      </c>
      <c r="O14" s="188">
        <v>69</v>
      </c>
      <c r="P14" s="188">
        <v>2</v>
      </c>
      <c r="Q14" s="188">
        <v>1</v>
      </c>
      <c r="R14" s="188">
        <v>2</v>
      </c>
      <c r="S14" s="188">
        <v>0</v>
      </c>
      <c r="T14" s="188">
        <v>1</v>
      </c>
      <c r="U14" s="188">
        <v>0</v>
      </c>
      <c r="V14" s="188">
        <v>0</v>
      </c>
      <c r="W14" s="188">
        <v>0</v>
      </c>
      <c r="X14" s="188">
        <v>5</v>
      </c>
      <c r="Y14" s="188">
        <v>2</v>
      </c>
      <c r="Z14" s="189">
        <v>466</v>
      </c>
      <c r="AA14" s="189">
        <v>173</v>
      </c>
      <c r="AB14" s="189">
        <v>639</v>
      </c>
      <c r="AC14" s="127"/>
    </row>
    <row r="15" spans="1:29" ht="20.100000000000001" customHeight="1" x14ac:dyDescent="0.5">
      <c r="C15" s="158" t="s">
        <v>18</v>
      </c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9"/>
      <c r="AA15" s="189"/>
      <c r="AB15" s="189">
        <v>0</v>
      </c>
      <c r="AC15" s="127"/>
    </row>
    <row r="16" spans="1:29" ht="20.100000000000001" customHeight="1" x14ac:dyDescent="0.5">
      <c r="C16" s="158" t="s">
        <v>151</v>
      </c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9"/>
      <c r="AA16" s="189"/>
      <c r="AB16" s="189">
        <v>0</v>
      </c>
      <c r="AC16" s="127"/>
    </row>
    <row r="17" spans="3:29" ht="20.100000000000001" customHeight="1" x14ac:dyDescent="0.5">
      <c r="C17" s="287" t="s">
        <v>11</v>
      </c>
      <c r="D17" s="190">
        <v>46</v>
      </c>
      <c r="E17" s="190">
        <v>26</v>
      </c>
      <c r="F17" s="190">
        <v>3</v>
      </c>
      <c r="G17" s="190">
        <v>1</v>
      </c>
      <c r="H17" s="190">
        <v>6</v>
      </c>
      <c r="I17" s="190">
        <v>2</v>
      </c>
      <c r="J17" s="190">
        <v>112</v>
      </c>
      <c r="K17" s="190">
        <v>49</v>
      </c>
      <c r="L17" s="190">
        <v>41</v>
      </c>
      <c r="M17" s="190">
        <v>23</v>
      </c>
      <c r="N17" s="190">
        <v>248</v>
      </c>
      <c r="O17" s="190">
        <v>69</v>
      </c>
      <c r="P17" s="190">
        <v>2</v>
      </c>
      <c r="Q17" s="190">
        <v>1</v>
      </c>
      <c r="R17" s="190">
        <v>2</v>
      </c>
      <c r="S17" s="190">
        <v>0</v>
      </c>
      <c r="T17" s="190">
        <v>1</v>
      </c>
      <c r="U17" s="190">
        <v>0</v>
      </c>
      <c r="V17" s="190">
        <v>0</v>
      </c>
      <c r="W17" s="190">
        <v>0</v>
      </c>
      <c r="X17" s="190">
        <v>5</v>
      </c>
      <c r="Y17" s="190">
        <v>2</v>
      </c>
      <c r="Z17" s="190">
        <v>466</v>
      </c>
      <c r="AA17" s="190">
        <v>173</v>
      </c>
      <c r="AB17" s="190">
        <v>639</v>
      </c>
      <c r="AC17" s="128"/>
    </row>
    <row r="18" spans="3:29" ht="30" customHeight="1" x14ac:dyDescent="0.5">
      <c r="C18" s="156" t="s">
        <v>19</v>
      </c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9"/>
      <c r="AA18" s="189"/>
      <c r="AB18" s="189">
        <v>0</v>
      </c>
      <c r="AC18" s="127"/>
    </row>
    <row r="19" spans="3:29" ht="20.100000000000001" customHeight="1" x14ac:dyDescent="0.5">
      <c r="C19" s="158" t="s">
        <v>17</v>
      </c>
      <c r="D19" s="188">
        <v>35</v>
      </c>
      <c r="E19" s="188">
        <v>12</v>
      </c>
      <c r="F19" s="188">
        <v>1</v>
      </c>
      <c r="G19" s="188">
        <v>0</v>
      </c>
      <c r="H19" s="188">
        <v>0</v>
      </c>
      <c r="I19" s="188">
        <v>1</v>
      </c>
      <c r="J19" s="188">
        <v>43</v>
      </c>
      <c r="K19" s="188">
        <v>26</v>
      </c>
      <c r="L19" s="188">
        <v>26</v>
      </c>
      <c r="M19" s="188">
        <v>19</v>
      </c>
      <c r="N19" s="188">
        <v>118</v>
      </c>
      <c r="O19" s="188">
        <v>28</v>
      </c>
      <c r="P19" s="188">
        <v>2</v>
      </c>
      <c r="Q19" s="188">
        <v>0</v>
      </c>
      <c r="R19" s="188">
        <v>1</v>
      </c>
      <c r="S19" s="188">
        <v>0</v>
      </c>
      <c r="T19" s="188">
        <v>1</v>
      </c>
      <c r="U19" s="188">
        <v>0</v>
      </c>
      <c r="V19" s="188">
        <v>0</v>
      </c>
      <c r="W19" s="188">
        <v>0</v>
      </c>
      <c r="X19" s="188">
        <v>6</v>
      </c>
      <c r="Y19" s="188">
        <v>3</v>
      </c>
      <c r="Z19" s="189">
        <v>233</v>
      </c>
      <c r="AA19" s="189">
        <v>89</v>
      </c>
      <c r="AB19" s="189">
        <v>322</v>
      </c>
      <c r="AC19" s="127"/>
    </row>
    <row r="20" spans="3:29" ht="20.100000000000001" customHeight="1" x14ac:dyDescent="0.5">
      <c r="C20" s="158" t="s">
        <v>18</v>
      </c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9"/>
      <c r="AA20" s="189"/>
      <c r="AB20" s="189">
        <v>0</v>
      </c>
      <c r="AC20" s="127"/>
    </row>
    <row r="21" spans="3:29" ht="20.100000000000001" customHeight="1" x14ac:dyDescent="0.5">
      <c r="C21" s="158" t="s">
        <v>151</v>
      </c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9"/>
      <c r="AA21" s="189"/>
      <c r="AB21" s="189">
        <v>0</v>
      </c>
      <c r="AC21" s="127"/>
    </row>
    <row r="22" spans="3:29" ht="20.100000000000001" customHeight="1" x14ac:dyDescent="0.5">
      <c r="C22" s="287" t="s">
        <v>11</v>
      </c>
      <c r="D22" s="190">
        <v>35</v>
      </c>
      <c r="E22" s="190">
        <v>12</v>
      </c>
      <c r="F22" s="190">
        <v>1</v>
      </c>
      <c r="G22" s="190">
        <v>0</v>
      </c>
      <c r="H22" s="190">
        <v>0</v>
      </c>
      <c r="I22" s="190">
        <v>1</v>
      </c>
      <c r="J22" s="190">
        <v>43</v>
      </c>
      <c r="K22" s="190">
        <v>26</v>
      </c>
      <c r="L22" s="190">
        <v>26</v>
      </c>
      <c r="M22" s="190">
        <v>19</v>
      </c>
      <c r="N22" s="190">
        <v>118</v>
      </c>
      <c r="O22" s="190">
        <v>28</v>
      </c>
      <c r="P22" s="190">
        <v>2</v>
      </c>
      <c r="Q22" s="190">
        <v>0</v>
      </c>
      <c r="R22" s="190">
        <v>1</v>
      </c>
      <c r="S22" s="190">
        <v>0</v>
      </c>
      <c r="T22" s="190">
        <v>1</v>
      </c>
      <c r="U22" s="190">
        <v>0</v>
      </c>
      <c r="V22" s="190">
        <v>0</v>
      </c>
      <c r="W22" s="190">
        <v>0</v>
      </c>
      <c r="X22" s="190">
        <v>6</v>
      </c>
      <c r="Y22" s="190">
        <v>3</v>
      </c>
      <c r="Z22" s="190">
        <v>233</v>
      </c>
      <c r="AA22" s="190">
        <v>89</v>
      </c>
      <c r="AB22" s="190">
        <v>322</v>
      </c>
      <c r="AC22" s="128"/>
    </row>
    <row r="23" spans="3:29" ht="30" customHeight="1" x14ac:dyDescent="0.5">
      <c r="C23" s="156" t="s">
        <v>20</v>
      </c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9"/>
      <c r="AA23" s="189"/>
      <c r="AB23" s="189">
        <v>0</v>
      </c>
      <c r="AC23" s="127"/>
    </row>
    <row r="24" spans="3:29" ht="20.100000000000001" customHeight="1" x14ac:dyDescent="0.5">
      <c r="C24" s="158" t="s">
        <v>17</v>
      </c>
      <c r="D24" s="188">
        <v>69</v>
      </c>
      <c r="E24" s="188">
        <v>22</v>
      </c>
      <c r="F24" s="188">
        <v>3</v>
      </c>
      <c r="G24" s="188">
        <v>2</v>
      </c>
      <c r="H24" s="188">
        <v>0</v>
      </c>
      <c r="I24" s="188">
        <v>2</v>
      </c>
      <c r="J24" s="188">
        <v>47</v>
      </c>
      <c r="K24" s="188">
        <v>43</v>
      </c>
      <c r="L24" s="188">
        <v>13</v>
      </c>
      <c r="M24" s="188">
        <v>14</v>
      </c>
      <c r="N24" s="188">
        <v>98</v>
      </c>
      <c r="O24" s="188">
        <v>17</v>
      </c>
      <c r="P24" s="188">
        <v>1</v>
      </c>
      <c r="Q24" s="188">
        <v>0</v>
      </c>
      <c r="R24" s="188">
        <v>2</v>
      </c>
      <c r="S24" s="188">
        <v>0</v>
      </c>
      <c r="T24" s="188">
        <v>0</v>
      </c>
      <c r="U24" s="188">
        <v>0</v>
      </c>
      <c r="V24" s="188">
        <v>1</v>
      </c>
      <c r="W24" s="188">
        <v>0</v>
      </c>
      <c r="X24" s="188">
        <v>5</v>
      </c>
      <c r="Y24" s="188">
        <v>3</v>
      </c>
      <c r="Z24" s="189">
        <v>239</v>
      </c>
      <c r="AA24" s="189">
        <v>103</v>
      </c>
      <c r="AB24" s="189">
        <v>342</v>
      </c>
      <c r="AC24" s="127"/>
    </row>
    <row r="25" spans="3:29" ht="20.100000000000001" customHeight="1" x14ac:dyDescent="0.5">
      <c r="C25" s="158" t="s">
        <v>18</v>
      </c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9"/>
      <c r="AA25" s="189"/>
      <c r="AB25" s="189">
        <v>0</v>
      </c>
      <c r="AC25" s="127"/>
    </row>
    <row r="26" spans="3:29" ht="20.100000000000001" customHeight="1" x14ac:dyDescent="0.5">
      <c r="C26" s="158" t="s">
        <v>151</v>
      </c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9"/>
      <c r="AA26" s="189"/>
      <c r="AB26" s="189">
        <v>0</v>
      </c>
      <c r="AC26" s="127"/>
    </row>
    <row r="27" spans="3:29" ht="20.100000000000001" customHeight="1" x14ac:dyDescent="0.5">
      <c r="C27" s="287" t="s">
        <v>11</v>
      </c>
      <c r="D27" s="190">
        <v>69</v>
      </c>
      <c r="E27" s="190">
        <v>22</v>
      </c>
      <c r="F27" s="190">
        <v>3</v>
      </c>
      <c r="G27" s="190">
        <v>2</v>
      </c>
      <c r="H27" s="190">
        <v>0</v>
      </c>
      <c r="I27" s="190">
        <v>2</v>
      </c>
      <c r="J27" s="190">
        <v>47</v>
      </c>
      <c r="K27" s="190">
        <v>43</v>
      </c>
      <c r="L27" s="190">
        <v>13</v>
      </c>
      <c r="M27" s="190">
        <v>14</v>
      </c>
      <c r="N27" s="190">
        <v>98</v>
      </c>
      <c r="O27" s="190">
        <v>17</v>
      </c>
      <c r="P27" s="190">
        <v>1</v>
      </c>
      <c r="Q27" s="190">
        <v>0</v>
      </c>
      <c r="R27" s="190">
        <v>2</v>
      </c>
      <c r="S27" s="190">
        <v>0</v>
      </c>
      <c r="T27" s="190">
        <v>0</v>
      </c>
      <c r="U27" s="190">
        <v>0</v>
      </c>
      <c r="V27" s="190">
        <v>1</v>
      </c>
      <c r="W27" s="190">
        <v>0</v>
      </c>
      <c r="X27" s="190">
        <v>5</v>
      </c>
      <c r="Y27" s="190">
        <v>3</v>
      </c>
      <c r="Z27" s="190">
        <v>239</v>
      </c>
      <c r="AA27" s="190">
        <v>103</v>
      </c>
      <c r="AB27" s="190">
        <v>342</v>
      </c>
      <c r="AC27" s="128"/>
    </row>
    <row r="28" spans="3:29" ht="30" customHeight="1" x14ac:dyDescent="0.5">
      <c r="C28" s="156" t="s">
        <v>21</v>
      </c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9"/>
      <c r="AA28" s="189"/>
      <c r="AB28" s="189">
        <v>0</v>
      </c>
      <c r="AC28" s="127"/>
    </row>
    <row r="29" spans="3:29" ht="20.100000000000001" customHeight="1" x14ac:dyDescent="0.5">
      <c r="C29" s="158" t="s">
        <v>17</v>
      </c>
      <c r="D29" s="188">
        <v>33</v>
      </c>
      <c r="E29" s="188">
        <v>16</v>
      </c>
      <c r="F29" s="188">
        <v>0</v>
      </c>
      <c r="G29" s="188">
        <v>0</v>
      </c>
      <c r="H29" s="188">
        <v>1</v>
      </c>
      <c r="I29" s="188">
        <v>2</v>
      </c>
      <c r="J29" s="188">
        <v>46</v>
      </c>
      <c r="K29" s="188">
        <v>31</v>
      </c>
      <c r="L29" s="188">
        <v>29</v>
      </c>
      <c r="M29" s="188">
        <v>18</v>
      </c>
      <c r="N29" s="188">
        <v>125</v>
      </c>
      <c r="O29" s="188">
        <v>31</v>
      </c>
      <c r="P29" s="188">
        <v>4</v>
      </c>
      <c r="Q29" s="188">
        <v>3</v>
      </c>
      <c r="R29" s="188">
        <v>3</v>
      </c>
      <c r="S29" s="188">
        <v>0</v>
      </c>
      <c r="T29" s="188">
        <v>3</v>
      </c>
      <c r="U29" s="188">
        <v>2</v>
      </c>
      <c r="V29" s="188">
        <v>0</v>
      </c>
      <c r="W29" s="188">
        <v>0</v>
      </c>
      <c r="X29" s="188">
        <v>3</v>
      </c>
      <c r="Y29" s="188">
        <v>7</v>
      </c>
      <c r="Z29" s="189">
        <v>247</v>
      </c>
      <c r="AA29" s="189">
        <v>110</v>
      </c>
      <c r="AB29" s="189">
        <v>357</v>
      </c>
      <c r="AC29" s="127"/>
    </row>
    <row r="30" spans="3:29" ht="20.100000000000001" customHeight="1" x14ac:dyDescent="0.5">
      <c r="C30" s="158" t="s">
        <v>18</v>
      </c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9"/>
      <c r="AA30" s="189"/>
      <c r="AB30" s="189">
        <v>0</v>
      </c>
      <c r="AC30" s="127"/>
    </row>
    <row r="31" spans="3:29" ht="20.100000000000001" customHeight="1" x14ac:dyDescent="0.5">
      <c r="C31" s="158" t="s">
        <v>151</v>
      </c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9"/>
      <c r="AA31" s="189"/>
      <c r="AB31" s="189">
        <v>0</v>
      </c>
      <c r="AC31" s="127"/>
    </row>
    <row r="32" spans="3:29" ht="20.100000000000001" customHeight="1" x14ac:dyDescent="0.5">
      <c r="C32" s="287" t="s">
        <v>11</v>
      </c>
      <c r="D32" s="190">
        <v>33</v>
      </c>
      <c r="E32" s="190">
        <v>16</v>
      </c>
      <c r="F32" s="190">
        <v>0</v>
      </c>
      <c r="G32" s="190">
        <v>0</v>
      </c>
      <c r="H32" s="190">
        <v>1</v>
      </c>
      <c r="I32" s="190">
        <v>2</v>
      </c>
      <c r="J32" s="190">
        <v>46</v>
      </c>
      <c r="K32" s="190">
        <v>31</v>
      </c>
      <c r="L32" s="190">
        <v>29</v>
      </c>
      <c r="M32" s="190">
        <v>18</v>
      </c>
      <c r="N32" s="190">
        <v>125</v>
      </c>
      <c r="O32" s="190">
        <v>31</v>
      </c>
      <c r="P32" s="190">
        <v>4</v>
      </c>
      <c r="Q32" s="190">
        <v>3</v>
      </c>
      <c r="R32" s="190">
        <v>3</v>
      </c>
      <c r="S32" s="190">
        <v>0</v>
      </c>
      <c r="T32" s="190">
        <v>3</v>
      </c>
      <c r="U32" s="190">
        <v>2</v>
      </c>
      <c r="V32" s="190">
        <v>0</v>
      </c>
      <c r="W32" s="190">
        <v>0</v>
      </c>
      <c r="X32" s="190">
        <v>3</v>
      </c>
      <c r="Y32" s="190">
        <v>7</v>
      </c>
      <c r="Z32" s="190">
        <v>247</v>
      </c>
      <c r="AA32" s="190">
        <v>110</v>
      </c>
      <c r="AB32" s="190">
        <v>357</v>
      </c>
      <c r="AC32" s="128"/>
    </row>
    <row r="33" spans="3:29" ht="30" customHeight="1" x14ac:dyDescent="0.5">
      <c r="C33" s="156" t="s">
        <v>22</v>
      </c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9"/>
      <c r="AA33" s="189"/>
      <c r="AB33" s="189">
        <v>0</v>
      </c>
      <c r="AC33" s="127"/>
    </row>
    <row r="34" spans="3:29" ht="20.100000000000001" customHeight="1" x14ac:dyDescent="0.5">
      <c r="C34" s="158" t="s">
        <v>17</v>
      </c>
      <c r="D34" s="188">
        <v>16</v>
      </c>
      <c r="E34" s="188">
        <v>13</v>
      </c>
      <c r="F34" s="188">
        <v>0</v>
      </c>
      <c r="G34" s="188">
        <v>2</v>
      </c>
      <c r="H34" s="188">
        <v>3</v>
      </c>
      <c r="I34" s="188">
        <v>0</v>
      </c>
      <c r="J34" s="188">
        <v>22</v>
      </c>
      <c r="K34" s="188">
        <v>15</v>
      </c>
      <c r="L34" s="188">
        <v>8</v>
      </c>
      <c r="M34" s="188">
        <v>13</v>
      </c>
      <c r="N34" s="188">
        <v>63</v>
      </c>
      <c r="O34" s="188">
        <v>11</v>
      </c>
      <c r="P34" s="188">
        <v>0</v>
      </c>
      <c r="Q34" s="188">
        <v>0</v>
      </c>
      <c r="R34" s="188">
        <v>1</v>
      </c>
      <c r="S34" s="188">
        <v>1</v>
      </c>
      <c r="T34" s="188">
        <v>0</v>
      </c>
      <c r="U34" s="188">
        <v>0</v>
      </c>
      <c r="V34" s="188">
        <v>0</v>
      </c>
      <c r="W34" s="188">
        <v>0</v>
      </c>
      <c r="X34" s="188">
        <v>5</v>
      </c>
      <c r="Y34" s="188">
        <v>3</v>
      </c>
      <c r="Z34" s="189">
        <v>118</v>
      </c>
      <c r="AA34" s="189">
        <v>58</v>
      </c>
      <c r="AB34" s="189">
        <v>176</v>
      </c>
      <c r="AC34" s="127"/>
    </row>
    <row r="35" spans="3:29" ht="20.100000000000001" customHeight="1" x14ac:dyDescent="0.5">
      <c r="C35" s="158" t="s">
        <v>18</v>
      </c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9"/>
      <c r="AA35" s="189"/>
      <c r="AB35" s="189">
        <v>0</v>
      </c>
      <c r="AC35" s="127"/>
    </row>
    <row r="36" spans="3:29" ht="20.100000000000001" customHeight="1" x14ac:dyDescent="0.5">
      <c r="C36" s="158" t="s">
        <v>151</v>
      </c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9"/>
      <c r="AA36" s="189"/>
      <c r="AB36" s="189">
        <v>0</v>
      </c>
      <c r="AC36" s="127"/>
    </row>
    <row r="37" spans="3:29" ht="20.100000000000001" customHeight="1" x14ac:dyDescent="0.5">
      <c r="C37" s="287" t="s">
        <v>11</v>
      </c>
      <c r="D37" s="190">
        <v>16</v>
      </c>
      <c r="E37" s="190">
        <v>13</v>
      </c>
      <c r="F37" s="190">
        <v>0</v>
      </c>
      <c r="G37" s="190">
        <v>2</v>
      </c>
      <c r="H37" s="190">
        <v>3</v>
      </c>
      <c r="I37" s="190">
        <v>0</v>
      </c>
      <c r="J37" s="190">
        <v>22</v>
      </c>
      <c r="K37" s="190">
        <v>15</v>
      </c>
      <c r="L37" s="190">
        <v>8</v>
      </c>
      <c r="M37" s="190">
        <v>13</v>
      </c>
      <c r="N37" s="190">
        <v>63</v>
      </c>
      <c r="O37" s="190">
        <v>11</v>
      </c>
      <c r="P37" s="190">
        <v>0</v>
      </c>
      <c r="Q37" s="190">
        <v>0</v>
      </c>
      <c r="R37" s="190">
        <v>1</v>
      </c>
      <c r="S37" s="190">
        <v>1</v>
      </c>
      <c r="T37" s="190">
        <v>0</v>
      </c>
      <c r="U37" s="190">
        <v>0</v>
      </c>
      <c r="V37" s="190">
        <v>0</v>
      </c>
      <c r="W37" s="190">
        <v>0</v>
      </c>
      <c r="X37" s="190">
        <v>5</v>
      </c>
      <c r="Y37" s="190">
        <v>3</v>
      </c>
      <c r="Z37" s="190">
        <v>118</v>
      </c>
      <c r="AA37" s="190">
        <v>58</v>
      </c>
      <c r="AB37" s="190">
        <v>176</v>
      </c>
      <c r="AC37" s="128"/>
    </row>
    <row r="38" spans="3:29" ht="30" customHeight="1" x14ac:dyDescent="0.5">
      <c r="C38" s="156" t="s">
        <v>23</v>
      </c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9"/>
      <c r="AA38" s="189"/>
      <c r="AB38" s="189">
        <v>0</v>
      </c>
      <c r="AC38" s="127"/>
    </row>
    <row r="39" spans="3:29" ht="20.100000000000001" customHeight="1" x14ac:dyDescent="0.5">
      <c r="C39" s="158" t="s">
        <v>17</v>
      </c>
      <c r="D39" s="188">
        <v>15</v>
      </c>
      <c r="E39" s="188">
        <v>14</v>
      </c>
      <c r="F39" s="188">
        <v>0</v>
      </c>
      <c r="G39" s="188">
        <v>3</v>
      </c>
      <c r="H39" s="188">
        <v>0</v>
      </c>
      <c r="I39" s="188">
        <v>0</v>
      </c>
      <c r="J39" s="188">
        <v>48</v>
      </c>
      <c r="K39" s="188">
        <v>26</v>
      </c>
      <c r="L39" s="188">
        <v>20</v>
      </c>
      <c r="M39" s="188">
        <v>16</v>
      </c>
      <c r="N39" s="188">
        <v>66</v>
      </c>
      <c r="O39" s="188">
        <v>13</v>
      </c>
      <c r="P39" s="188">
        <v>1</v>
      </c>
      <c r="Q39" s="188">
        <v>1</v>
      </c>
      <c r="R39" s="188">
        <v>0</v>
      </c>
      <c r="S39" s="188">
        <v>0</v>
      </c>
      <c r="T39" s="188">
        <v>0</v>
      </c>
      <c r="U39" s="188">
        <v>0</v>
      </c>
      <c r="V39" s="188">
        <v>0</v>
      </c>
      <c r="W39" s="188">
        <v>0</v>
      </c>
      <c r="X39" s="188">
        <v>6</v>
      </c>
      <c r="Y39" s="188">
        <v>7</v>
      </c>
      <c r="Z39" s="189">
        <v>156</v>
      </c>
      <c r="AA39" s="189">
        <v>80</v>
      </c>
      <c r="AB39" s="189">
        <v>236</v>
      </c>
      <c r="AC39" s="127"/>
    </row>
    <row r="40" spans="3:29" ht="20.100000000000001" customHeight="1" x14ac:dyDescent="0.5">
      <c r="C40" s="158" t="s">
        <v>18</v>
      </c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9"/>
      <c r="AA40" s="189"/>
      <c r="AB40" s="189">
        <v>0</v>
      </c>
      <c r="AC40" s="127"/>
    </row>
    <row r="41" spans="3:29" ht="20.100000000000001" customHeight="1" x14ac:dyDescent="0.5">
      <c r="C41" s="158" t="s">
        <v>151</v>
      </c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  <c r="Z41" s="189"/>
      <c r="AA41" s="189"/>
      <c r="AB41" s="189">
        <v>0</v>
      </c>
      <c r="AC41" s="127"/>
    </row>
    <row r="42" spans="3:29" ht="20.100000000000001" customHeight="1" x14ac:dyDescent="0.5">
      <c r="C42" s="287" t="s">
        <v>11</v>
      </c>
      <c r="D42" s="190">
        <v>15</v>
      </c>
      <c r="E42" s="190">
        <v>14</v>
      </c>
      <c r="F42" s="190">
        <v>0</v>
      </c>
      <c r="G42" s="190">
        <v>3</v>
      </c>
      <c r="H42" s="190">
        <v>0</v>
      </c>
      <c r="I42" s="190">
        <v>0</v>
      </c>
      <c r="J42" s="190">
        <v>48</v>
      </c>
      <c r="K42" s="190">
        <v>26</v>
      </c>
      <c r="L42" s="190">
        <v>20</v>
      </c>
      <c r="M42" s="190">
        <v>16</v>
      </c>
      <c r="N42" s="190">
        <v>66</v>
      </c>
      <c r="O42" s="190">
        <v>13</v>
      </c>
      <c r="P42" s="190">
        <v>1</v>
      </c>
      <c r="Q42" s="190">
        <v>1</v>
      </c>
      <c r="R42" s="190">
        <v>0</v>
      </c>
      <c r="S42" s="190">
        <v>0</v>
      </c>
      <c r="T42" s="190">
        <v>0</v>
      </c>
      <c r="U42" s="190">
        <v>0</v>
      </c>
      <c r="V42" s="190">
        <v>0</v>
      </c>
      <c r="W42" s="190">
        <v>0</v>
      </c>
      <c r="X42" s="190">
        <v>6</v>
      </c>
      <c r="Y42" s="190">
        <v>7</v>
      </c>
      <c r="Z42" s="190">
        <v>156</v>
      </c>
      <c r="AA42" s="190">
        <v>80</v>
      </c>
      <c r="AB42" s="190">
        <v>236</v>
      </c>
      <c r="AC42" s="128"/>
    </row>
    <row r="43" spans="3:29" ht="30" customHeight="1" x14ac:dyDescent="0.5">
      <c r="C43" s="156" t="s">
        <v>24</v>
      </c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9"/>
      <c r="AA43" s="189"/>
      <c r="AB43" s="189">
        <v>0</v>
      </c>
      <c r="AC43" s="127"/>
    </row>
    <row r="44" spans="3:29" ht="20.100000000000001" customHeight="1" x14ac:dyDescent="0.5">
      <c r="C44" s="158" t="s">
        <v>17</v>
      </c>
      <c r="D44" s="188">
        <v>45</v>
      </c>
      <c r="E44" s="188">
        <v>26</v>
      </c>
      <c r="F44" s="188">
        <v>7</v>
      </c>
      <c r="G44" s="188">
        <v>5</v>
      </c>
      <c r="H44" s="188">
        <v>5</v>
      </c>
      <c r="I44" s="188">
        <v>3</v>
      </c>
      <c r="J44" s="188">
        <v>65</v>
      </c>
      <c r="K44" s="188">
        <v>49</v>
      </c>
      <c r="L44" s="188">
        <v>51</v>
      </c>
      <c r="M44" s="188">
        <v>29</v>
      </c>
      <c r="N44" s="188">
        <v>159</v>
      </c>
      <c r="O44" s="188">
        <v>41</v>
      </c>
      <c r="P44" s="188">
        <v>1</v>
      </c>
      <c r="Q44" s="188">
        <v>0</v>
      </c>
      <c r="R44" s="188">
        <v>1</v>
      </c>
      <c r="S44" s="188">
        <v>0</v>
      </c>
      <c r="T44" s="188">
        <v>1</v>
      </c>
      <c r="U44" s="188">
        <v>0</v>
      </c>
      <c r="V44" s="188">
        <v>1</v>
      </c>
      <c r="W44" s="188">
        <v>0</v>
      </c>
      <c r="X44" s="188">
        <v>12</v>
      </c>
      <c r="Y44" s="188">
        <v>9</v>
      </c>
      <c r="Z44" s="189">
        <v>348</v>
      </c>
      <c r="AA44" s="189">
        <v>162</v>
      </c>
      <c r="AB44" s="189">
        <v>510</v>
      </c>
      <c r="AC44" s="127"/>
    </row>
    <row r="45" spans="3:29" ht="20.100000000000001" customHeight="1" x14ac:dyDescent="0.5">
      <c r="C45" s="158" t="s">
        <v>18</v>
      </c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9"/>
      <c r="AA45" s="189"/>
      <c r="AB45" s="189">
        <v>0</v>
      </c>
      <c r="AC45" s="127"/>
    </row>
    <row r="46" spans="3:29" ht="20.100000000000001" customHeight="1" x14ac:dyDescent="0.5">
      <c r="C46" s="158" t="s">
        <v>151</v>
      </c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9"/>
      <c r="AA46" s="189"/>
      <c r="AB46" s="189">
        <v>0</v>
      </c>
      <c r="AC46" s="127"/>
    </row>
    <row r="47" spans="3:29" ht="20.100000000000001" customHeight="1" x14ac:dyDescent="0.5">
      <c r="C47" s="287" t="s">
        <v>11</v>
      </c>
      <c r="D47" s="190">
        <v>45</v>
      </c>
      <c r="E47" s="190">
        <v>26</v>
      </c>
      <c r="F47" s="190">
        <v>7</v>
      </c>
      <c r="G47" s="190">
        <v>5</v>
      </c>
      <c r="H47" s="190">
        <v>5</v>
      </c>
      <c r="I47" s="190">
        <v>3</v>
      </c>
      <c r="J47" s="190">
        <v>65</v>
      </c>
      <c r="K47" s="190">
        <v>49</v>
      </c>
      <c r="L47" s="190">
        <v>51</v>
      </c>
      <c r="M47" s="190">
        <v>29</v>
      </c>
      <c r="N47" s="190">
        <v>159</v>
      </c>
      <c r="O47" s="190">
        <v>41</v>
      </c>
      <c r="P47" s="190">
        <v>1</v>
      </c>
      <c r="Q47" s="190">
        <v>0</v>
      </c>
      <c r="R47" s="190">
        <v>1</v>
      </c>
      <c r="S47" s="190">
        <v>0</v>
      </c>
      <c r="T47" s="190">
        <v>1</v>
      </c>
      <c r="U47" s="190">
        <v>0</v>
      </c>
      <c r="V47" s="190">
        <v>1</v>
      </c>
      <c r="W47" s="190">
        <v>0</v>
      </c>
      <c r="X47" s="190">
        <v>12</v>
      </c>
      <c r="Y47" s="190">
        <v>9</v>
      </c>
      <c r="Z47" s="190">
        <v>348</v>
      </c>
      <c r="AA47" s="190">
        <v>162</v>
      </c>
      <c r="AB47" s="190">
        <v>510</v>
      </c>
      <c r="AC47" s="128"/>
    </row>
    <row r="48" spans="3:29" ht="30" customHeight="1" x14ac:dyDescent="0.5">
      <c r="C48" s="156" t="s">
        <v>25</v>
      </c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9"/>
      <c r="AA48" s="189"/>
      <c r="AB48" s="189">
        <v>0</v>
      </c>
      <c r="AC48" s="127"/>
    </row>
    <row r="49" spans="3:29" ht="20.100000000000001" customHeight="1" x14ac:dyDescent="0.5">
      <c r="C49" s="158" t="s">
        <v>17</v>
      </c>
      <c r="D49" s="188">
        <v>121</v>
      </c>
      <c r="E49" s="188">
        <v>37</v>
      </c>
      <c r="F49" s="188">
        <v>6</v>
      </c>
      <c r="G49" s="188">
        <v>8</v>
      </c>
      <c r="H49" s="188">
        <v>4</v>
      </c>
      <c r="I49" s="188">
        <v>1</v>
      </c>
      <c r="J49" s="188">
        <v>115</v>
      </c>
      <c r="K49" s="188">
        <v>56</v>
      </c>
      <c r="L49" s="188">
        <v>64</v>
      </c>
      <c r="M49" s="188">
        <v>45</v>
      </c>
      <c r="N49" s="188">
        <v>291</v>
      </c>
      <c r="O49" s="188">
        <v>52</v>
      </c>
      <c r="P49" s="188">
        <v>11</v>
      </c>
      <c r="Q49" s="188">
        <v>1</v>
      </c>
      <c r="R49" s="188">
        <v>6</v>
      </c>
      <c r="S49" s="188">
        <v>0</v>
      </c>
      <c r="T49" s="188">
        <v>4</v>
      </c>
      <c r="U49" s="188">
        <v>1</v>
      </c>
      <c r="V49" s="188">
        <v>1</v>
      </c>
      <c r="W49" s="188">
        <v>0</v>
      </c>
      <c r="X49" s="188">
        <v>18</v>
      </c>
      <c r="Y49" s="188">
        <v>12</v>
      </c>
      <c r="Z49" s="189">
        <v>641</v>
      </c>
      <c r="AA49" s="189">
        <v>213</v>
      </c>
      <c r="AB49" s="189">
        <v>854</v>
      </c>
      <c r="AC49" s="127"/>
    </row>
    <row r="50" spans="3:29" ht="20.100000000000001" customHeight="1" x14ac:dyDescent="0.5">
      <c r="C50" s="158" t="s">
        <v>18</v>
      </c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9"/>
      <c r="AA50" s="189"/>
      <c r="AB50" s="189">
        <v>0</v>
      </c>
      <c r="AC50" s="127"/>
    </row>
    <row r="51" spans="3:29" ht="20.100000000000001" customHeight="1" x14ac:dyDescent="0.5">
      <c r="C51" s="158" t="s">
        <v>151</v>
      </c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9"/>
      <c r="AA51" s="189"/>
      <c r="AB51" s="189">
        <v>0</v>
      </c>
      <c r="AC51" s="127"/>
    </row>
    <row r="52" spans="3:29" ht="20.100000000000001" customHeight="1" x14ac:dyDescent="0.5">
      <c r="C52" s="287" t="s">
        <v>11</v>
      </c>
      <c r="D52" s="190">
        <v>121</v>
      </c>
      <c r="E52" s="190">
        <v>37</v>
      </c>
      <c r="F52" s="190">
        <v>6</v>
      </c>
      <c r="G52" s="190">
        <v>8</v>
      </c>
      <c r="H52" s="190">
        <v>4</v>
      </c>
      <c r="I52" s="190">
        <v>1</v>
      </c>
      <c r="J52" s="190">
        <v>115</v>
      </c>
      <c r="K52" s="190">
        <v>56</v>
      </c>
      <c r="L52" s="190">
        <v>64</v>
      </c>
      <c r="M52" s="190">
        <v>45</v>
      </c>
      <c r="N52" s="190">
        <v>291</v>
      </c>
      <c r="O52" s="190">
        <v>52</v>
      </c>
      <c r="P52" s="190">
        <v>11</v>
      </c>
      <c r="Q52" s="190">
        <v>1</v>
      </c>
      <c r="R52" s="190">
        <v>6</v>
      </c>
      <c r="S52" s="190">
        <v>0</v>
      </c>
      <c r="T52" s="190">
        <v>4</v>
      </c>
      <c r="U52" s="190">
        <v>1</v>
      </c>
      <c r="V52" s="190">
        <v>1</v>
      </c>
      <c r="W52" s="190">
        <v>0</v>
      </c>
      <c r="X52" s="190">
        <v>18</v>
      </c>
      <c r="Y52" s="190">
        <v>12</v>
      </c>
      <c r="Z52" s="190">
        <v>641</v>
      </c>
      <c r="AA52" s="190">
        <v>213</v>
      </c>
      <c r="AB52" s="190">
        <v>854</v>
      </c>
      <c r="AC52" s="128"/>
    </row>
    <row r="53" spans="3:29" ht="30" customHeight="1" x14ac:dyDescent="0.5">
      <c r="C53" s="156" t="s">
        <v>26</v>
      </c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9"/>
      <c r="AA53" s="189"/>
      <c r="AB53" s="189">
        <v>0</v>
      </c>
      <c r="AC53" s="127"/>
    </row>
    <row r="54" spans="3:29" ht="20.100000000000001" customHeight="1" x14ac:dyDescent="0.5">
      <c r="C54" s="158" t="s">
        <v>17</v>
      </c>
      <c r="D54" s="189">
        <v>380</v>
      </c>
      <c r="E54" s="189">
        <v>166</v>
      </c>
      <c r="F54" s="189">
        <v>20</v>
      </c>
      <c r="G54" s="189">
        <v>21</v>
      </c>
      <c r="H54" s="189">
        <v>19</v>
      </c>
      <c r="I54" s="189">
        <v>11</v>
      </c>
      <c r="J54" s="189">
        <v>498</v>
      </c>
      <c r="K54" s="189">
        <v>295</v>
      </c>
      <c r="L54" s="189">
        <v>252</v>
      </c>
      <c r="M54" s="189">
        <v>177</v>
      </c>
      <c r="N54" s="189">
        <v>1168</v>
      </c>
      <c r="O54" s="189">
        <v>262</v>
      </c>
      <c r="P54" s="189">
        <v>22</v>
      </c>
      <c r="Q54" s="189">
        <v>6</v>
      </c>
      <c r="R54" s="189">
        <v>16</v>
      </c>
      <c r="S54" s="189">
        <v>1</v>
      </c>
      <c r="T54" s="189">
        <v>10</v>
      </c>
      <c r="U54" s="189">
        <v>3</v>
      </c>
      <c r="V54" s="189">
        <v>3</v>
      </c>
      <c r="W54" s="189">
        <v>0</v>
      </c>
      <c r="X54" s="189">
        <v>60</v>
      </c>
      <c r="Y54" s="189">
        <v>46</v>
      </c>
      <c r="Z54" s="189">
        <v>2448</v>
      </c>
      <c r="AA54" s="189">
        <v>988</v>
      </c>
      <c r="AB54" s="189">
        <v>3436</v>
      </c>
      <c r="AC54" s="128"/>
    </row>
    <row r="55" spans="3:29" ht="20.100000000000001" customHeight="1" x14ac:dyDescent="0.5">
      <c r="C55" s="158" t="s">
        <v>18</v>
      </c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>
        <v>0</v>
      </c>
      <c r="AC55" s="128"/>
    </row>
    <row r="56" spans="3:29" ht="20.100000000000001" customHeight="1" x14ac:dyDescent="0.5">
      <c r="C56" s="158" t="s">
        <v>151</v>
      </c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>
        <v>0</v>
      </c>
      <c r="AC56" s="128"/>
    </row>
    <row r="57" spans="3:29" s="121" customFormat="1" ht="30" customHeight="1" thickBot="1" x14ac:dyDescent="0.35">
      <c r="C57" s="159" t="s">
        <v>11</v>
      </c>
      <c r="D57" s="191">
        <v>380</v>
      </c>
      <c r="E57" s="191">
        <v>166</v>
      </c>
      <c r="F57" s="191">
        <v>20</v>
      </c>
      <c r="G57" s="191">
        <v>21</v>
      </c>
      <c r="H57" s="191">
        <v>19</v>
      </c>
      <c r="I57" s="191">
        <v>11</v>
      </c>
      <c r="J57" s="191">
        <v>498</v>
      </c>
      <c r="K57" s="191">
        <v>295</v>
      </c>
      <c r="L57" s="191">
        <v>252</v>
      </c>
      <c r="M57" s="191">
        <v>177</v>
      </c>
      <c r="N57" s="191">
        <v>1168</v>
      </c>
      <c r="O57" s="191">
        <v>262</v>
      </c>
      <c r="P57" s="191">
        <v>22</v>
      </c>
      <c r="Q57" s="191">
        <v>6</v>
      </c>
      <c r="R57" s="191">
        <v>16</v>
      </c>
      <c r="S57" s="191">
        <v>1</v>
      </c>
      <c r="T57" s="191">
        <v>10</v>
      </c>
      <c r="U57" s="191">
        <v>3</v>
      </c>
      <c r="V57" s="191">
        <v>3</v>
      </c>
      <c r="W57" s="191">
        <v>0</v>
      </c>
      <c r="X57" s="191">
        <v>60</v>
      </c>
      <c r="Y57" s="191">
        <v>46</v>
      </c>
      <c r="Z57" s="191">
        <v>2448</v>
      </c>
      <c r="AA57" s="191">
        <v>988</v>
      </c>
      <c r="AB57" s="191">
        <v>3436</v>
      </c>
      <c r="AC57" s="129"/>
    </row>
    <row r="58" spans="3:29" ht="11.1" customHeight="1" x14ac:dyDescent="0.5"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</row>
    <row r="59" spans="3:29" x14ac:dyDescent="0.5">
      <c r="C59" s="160" t="s">
        <v>226</v>
      </c>
    </row>
    <row r="60" spans="3:29" x14ac:dyDescent="0.5">
      <c r="C60" s="131"/>
      <c r="F60" s="131"/>
    </row>
    <row r="65" spans="26:28" x14ac:dyDescent="0.5">
      <c r="Z65" s="119"/>
      <c r="AA65" s="119"/>
      <c r="AB65" s="119"/>
    </row>
    <row r="66" spans="26:28" x14ac:dyDescent="0.5">
      <c r="Z66" s="119"/>
      <c r="AA66" s="119"/>
      <c r="AB66" s="119"/>
    </row>
    <row r="67" spans="26:28" x14ac:dyDescent="0.5">
      <c r="Z67" s="119"/>
      <c r="AA67" s="119"/>
      <c r="AB67" s="119"/>
    </row>
    <row r="68" spans="26:28" x14ac:dyDescent="0.5">
      <c r="Z68" s="119"/>
      <c r="AA68" s="119"/>
      <c r="AB68" s="119"/>
    </row>
    <row r="69" spans="26:28" x14ac:dyDescent="0.5">
      <c r="Z69" s="119"/>
      <c r="AA69" s="119"/>
      <c r="AB69" s="119"/>
    </row>
    <row r="70" spans="26:28" x14ac:dyDescent="0.5">
      <c r="Z70" s="119"/>
      <c r="AA70" s="119"/>
      <c r="AB70" s="119"/>
    </row>
    <row r="71" spans="26:28" x14ac:dyDescent="0.5">
      <c r="Z71" s="119"/>
      <c r="AA71" s="119"/>
      <c r="AB71" s="119"/>
    </row>
    <row r="72" spans="26:28" x14ac:dyDescent="0.5">
      <c r="Z72" s="119"/>
      <c r="AA72" s="119"/>
      <c r="AB72" s="119"/>
    </row>
    <row r="73" spans="26:28" x14ac:dyDescent="0.5">
      <c r="Z73" s="119"/>
      <c r="AA73" s="119"/>
      <c r="AB73" s="119"/>
    </row>
    <row r="74" spans="26:28" x14ac:dyDescent="0.5">
      <c r="Z74" s="119"/>
      <c r="AA74" s="119"/>
      <c r="AB74" s="119"/>
    </row>
    <row r="75" spans="26:28" x14ac:dyDescent="0.5">
      <c r="Z75" s="119"/>
      <c r="AA75" s="119"/>
      <c r="AB75" s="119"/>
    </row>
    <row r="76" spans="26:28" x14ac:dyDescent="0.5">
      <c r="Z76" s="119"/>
      <c r="AA76" s="119"/>
      <c r="AB76" s="119"/>
    </row>
    <row r="77" spans="26:28" x14ac:dyDescent="0.5">
      <c r="Z77" s="119"/>
      <c r="AA77" s="119"/>
      <c r="AB77" s="119"/>
    </row>
    <row r="78" spans="26:28" x14ac:dyDescent="0.5">
      <c r="Z78" s="119"/>
      <c r="AA78" s="119"/>
      <c r="AB78" s="119"/>
    </row>
    <row r="79" spans="26:28" x14ac:dyDescent="0.5">
      <c r="Z79" s="119"/>
      <c r="AA79" s="119"/>
      <c r="AB79" s="119"/>
    </row>
    <row r="80" spans="26:28" x14ac:dyDescent="0.5">
      <c r="Z80" s="119"/>
      <c r="AA80" s="119"/>
      <c r="AB80" s="119"/>
    </row>
    <row r="81" spans="26:28" x14ac:dyDescent="0.5">
      <c r="Z81" s="119"/>
      <c r="AA81" s="119"/>
      <c r="AB81" s="119"/>
    </row>
    <row r="82" spans="26:28" x14ac:dyDescent="0.5">
      <c r="Z82" s="119"/>
      <c r="AA82" s="119"/>
      <c r="AB82" s="119"/>
    </row>
    <row r="83" spans="26:28" x14ac:dyDescent="0.5">
      <c r="Z83" s="119"/>
      <c r="AA83" s="119"/>
      <c r="AB83" s="119"/>
    </row>
    <row r="84" spans="26:28" x14ac:dyDescent="0.5">
      <c r="Z84" s="119"/>
      <c r="AA84" s="119"/>
      <c r="AB84" s="119"/>
    </row>
    <row r="85" spans="26:28" x14ac:dyDescent="0.5">
      <c r="Z85" s="119"/>
      <c r="AA85" s="119"/>
      <c r="AB85" s="119"/>
    </row>
    <row r="86" spans="26:28" x14ac:dyDescent="0.5">
      <c r="Z86" s="119"/>
      <c r="AA86" s="119"/>
      <c r="AB86" s="119"/>
    </row>
    <row r="87" spans="26:28" x14ac:dyDescent="0.5">
      <c r="Z87" s="119"/>
      <c r="AA87" s="119"/>
      <c r="AB87" s="119"/>
    </row>
    <row r="88" spans="26:28" x14ac:dyDescent="0.5">
      <c r="Z88" s="119"/>
      <c r="AA88" s="119"/>
      <c r="AB88" s="119"/>
    </row>
    <row r="89" spans="26:28" x14ac:dyDescent="0.5">
      <c r="Z89" s="119"/>
      <c r="AA89" s="119"/>
      <c r="AB89" s="119"/>
    </row>
    <row r="90" spans="26:28" x14ac:dyDescent="0.5">
      <c r="Z90" s="119"/>
      <c r="AA90" s="119"/>
      <c r="AB90" s="119"/>
    </row>
    <row r="91" spans="26:28" x14ac:dyDescent="0.5">
      <c r="Z91" s="119"/>
      <c r="AA91" s="119"/>
      <c r="AB91" s="119"/>
    </row>
    <row r="92" spans="26:28" x14ac:dyDescent="0.5">
      <c r="Z92" s="119"/>
      <c r="AA92" s="119"/>
      <c r="AB92" s="119"/>
    </row>
    <row r="93" spans="26:28" x14ac:dyDescent="0.5">
      <c r="Z93" s="119"/>
      <c r="AA93" s="119"/>
      <c r="AB93" s="119"/>
    </row>
    <row r="94" spans="26:28" x14ac:dyDescent="0.5">
      <c r="Z94" s="119"/>
      <c r="AA94" s="119"/>
      <c r="AB94" s="119"/>
    </row>
    <row r="95" spans="26:28" x14ac:dyDescent="0.5">
      <c r="Z95" s="119"/>
      <c r="AA95" s="119"/>
      <c r="AB95" s="119"/>
    </row>
    <row r="96" spans="26:28" x14ac:dyDescent="0.5">
      <c r="Z96" s="119"/>
      <c r="AA96" s="119"/>
      <c r="AB96" s="119"/>
    </row>
    <row r="97" spans="26:28" x14ac:dyDescent="0.5">
      <c r="Z97" s="119"/>
      <c r="AA97" s="119"/>
      <c r="AB97" s="119"/>
    </row>
    <row r="98" spans="26:28" x14ac:dyDescent="0.5">
      <c r="Z98" s="119"/>
      <c r="AA98" s="119"/>
      <c r="AB98" s="119"/>
    </row>
    <row r="99" spans="26:28" x14ac:dyDescent="0.5">
      <c r="Z99" s="119"/>
      <c r="AA99" s="119"/>
      <c r="AB99" s="119"/>
    </row>
    <row r="100" spans="26:28" x14ac:dyDescent="0.5">
      <c r="Z100" s="119"/>
      <c r="AA100" s="119"/>
      <c r="AB100" s="119"/>
    </row>
    <row r="101" spans="26:28" x14ac:dyDescent="0.5">
      <c r="Z101" s="119"/>
      <c r="AA101" s="119"/>
      <c r="AB101" s="119"/>
    </row>
    <row r="102" spans="26:28" x14ac:dyDescent="0.5">
      <c r="Z102" s="119"/>
      <c r="AA102" s="119"/>
      <c r="AB102" s="119"/>
    </row>
    <row r="103" spans="26:28" x14ac:dyDescent="0.5">
      <c r="Z103" s="119"/>
      <c r="AA103" s="119"/>
      <c r="AB103" s="119"/>
    </row>
    <row r="104" spans="26:28" x14ac:dyDescent="0.5">
      <c r="Z104" s="119"/>
      <c r="AA104" s="119"/>
      <c r="AB104" s="119"/>
    </row>
    <row r="105" spans="26:28" x14ac:dyDescent="0.5">
      <c r="Z105" s="119"/>
      <c r="AA105" s="119"/>
      <c r="AB105" s="119"/>
    </row>
    <row r="106" spans="26:28" x14ac:dyDescent="0.5">
      <c r="Z106" s="119"/>
      <c r="AA106" s="119"/>
      <c r="AB106" s="119"/>
    </row>
    <row r="107" spans="26:28" x14ac:dyDescent="0.5">
      <c r="Z107" s="119"/>
      <c r="AA107" s="119"/>
      <c r="AB107" s="119"/>
    </row>
    <row r="108" spans="26:28" x14ac:dyDescent="0.5">
      <c r="Z108" s="119"/>
      <c r="AA108" s="119"/>
      <c r="AB108" s="119"/>
    </row>
    <row r="109" spans="26:28" x14ac:dyDescent="0.5">
      <c r="Z109" s="119"/>
      <c r="AA109" s="119"/>
      <c r="AB109" s="119"/>
    </row>
    <row r="110" spans="26:28" x14ac:dyDescent="0.5">
      <c r="Z110" s="119"/>
      <c r="AA110" s="119"/>
      <c r="AB110" s="119"/>
    </row>
    <row r="111" spans="26:28" x14ac:dyDescent="0.5">
      <c r="Z111" s="119"/>
      <c r="AA111" s="119"/>
      <c r="AB111" s="119"/>
    </row>
    <row r="112" spans="26:28" x14ac:dyDescent="0.5">
      <c r="Z112" s="119"/>
      <c r="AA112" s="119"/>
      <c r="AB112" s="119"/>
    </row>
    <row r="113" spans="26:28" x14ac:dyDescent="0.5">
      <c r="Z113" s="119"/>
      <c r="AA113" s="119"/>
      <c r="AB113" s="119"/>
    </row>
    <row r="114" spans="26:28" x14ac:dyDescent="0.5">
      <c r="Z114" s="119"/>
      <c r="AA114" s="119"/>
      <c r="AB114" s="119"/>
    </row>
  </sheetData>
  <mergeCells count="13">
    <mergeCell ref="Z11:AB11"/>
    <mergeCell ref="V11:W11"/>
    <mergeCell ref="X11:Y11"/>
    <mergeCell ref="C11:C12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</mergeCells>
  <hyperlinks>
    <hyperlink ref="Z5" location="Índice!Área_de_impresión" display="índice" xr:uid="{EE934C31-49EC-4AC9-8926-9B8994303635}"/>
  </hyperlinks>
  <printOptions horizontalCentered="1"/>
  <pageMargins left="0.39370078740157483" right="0" top="0" bottom="0" header="0" footer="0"/>
  <pageSetup paperSize="9" scale="44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C141"/>
  <sheetViews>
    <sheetView showGridLines="0" zoomScale="80" zoomScaleNormal="80" workbookViewId="0"/>
  </sheetViews>
  <sheetFormatPr baseColWidth="10" defaultColWidth="11.109375" defaultRowHeight="19.8" x14ac:dyDescent="0.5"/>
  <cols>
    <col min="1" max="1" width="4.88671875" style="119" customWidth="1"/>
    <col min="2" max="2" width="3.44140625" style="119" customWidth="1"/>
    <col min="3" max="3" width="27.88671875" style="130" customWidth="1"/>
    <col min="4" max="25" width="10.5546875" style="119" customWidth="1"/>
    <col min="26" max="28" width="10.5546875" style="133" customWidth="1"/>
    <col min="29" max="248" width="11.109375" style="119" customWidth="1"/>
    <col min="249" max="16384" width="11.109375" style="119"/>
  </cols>
  <sheetData>
    <row r="1" spans="1:29" s="1" customFormat="1" ht="14.25" customHeight="1" x14ac:dyDescent="0.45">
      <c r="H1" s="33"/>
      <c r="I1" s="34"/>
      <c r="Z1" s="164"/>
      <c r="AA1" s="164"/>
      <c r="AB1" s="164"/>
    </row>
    <row r="2" spans="1:29" s="5" customFormat="1" ht="32.25" customHeight="1" x14ac:dyDescent="0.9">
      <c r="B2" s="25" t="s">
        <v>148</v>
      </c>
      <c r="Z2" s="53"/>
      <c r="AA2" s="53"/>
      <c r="AB2" s="53"/>
    </row>
    <row r="3" spans="1:29" s="5" customFormat="1" ht="28.5" customHeight="1" x14ac:dyDescent="0.55000000000000004">
      <c r="B3" s="26" t="s">
        <v>225</v>
      </c>
      <c r="Z3" s="53"/>
      <c r="AA3" s="53"/>
      <c r="AB3" s="53"/>
    </row>
    <row r="4" spans="1:29" s="1" customFormat="1" ht="15" customHeight="1" x14ac:dyDescent="0.45">
      <c r="H4" s="33"/>
      <c r="I4" s="67"/>
      <c r="Z4" s="164"/>
      <c r="AA4" s="164"/>
      <c r="AB4" s="164"/>
    </row>
    <row r="5" spans="1:29" s="39" customFormat="1" ht="20.100000000000001" customHeight="1" x14ac:dyDescent="0.5">
      <c r="B5" s="53" t="s">
        <v>213</v>
      </c>
      <c r="C5" s="122"/>
      <c r="Q5" s="123"/>
      <c r="Y5" s="69" t="s">
        <v>107</v>
      </c>
      <c r="Z5" s="166"/>
      <c r="AA5" s="166"/>
      <c r="AB5" s="166"/>
    </row>
    <row r="6" spans="1:29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  <c r="Z6" s="166"/>
      <c r="AA6" s="166"/>
      <c r="AB6" s="166"/>
    </row>
    <row r="7" spans="1:29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167"/>
      <c r="AA7" s="167"/>
      <c r="AB7" s="167"/>
    </row>
    <row r="8" spans="1:29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Z8" s="164"/>
      <c r="AA8" s="164"/>
      <c r="AB8" s="164"/>
    </row>
    <row r="9" spans="1:29" s="47" customFormat="1" ht="20.100000000000001" customHeight="1" x14ac:dyDescent="0.5">
      <c r="A9" s="63"/>
      <c r="B9" s="63"/>
      <c r="C9" s="105" t="s">
        <v>115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  <c r="Z9" s="168"/>
      <c r="AA9" s="168"/>
      <c r="AB9" s="168"/>
    </row>
    <row r="10" spans="1:29" ht="15.75" customHeight="1" thickBot="1" x14ac:dyDescent="0.55000000000000004">
      <c r="C10" s="132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3"/>
      <c r="W10" s="433"/>
      <c r="X10" s="433"/>
      <c r="Y10" s="433"/>
      <c r="AC10" s="47"/>
    </row>
    <row r="11" spans="1:29" s="63" customFormat="1" ht="57" customHeight="1" x14ac:dyDescent="0.45">
      <c r="C11" s="431"/>
      <c r="D11" s="416" t="s">
        <v>3</v>
      </c>
      <c r="E11" s="416"/>
      <c r="F11" s="416" t="s">
        <v>4</v>
      </c>
      <c r="G11" s="416"/>
      <c r="H11" s="416" t="s">
        <v>5</v>
      </c>
      <c r="I11" s="416"/>
      <c r="J11" s="416" t="s">
        <v>6</v>
      </c>
      <c r="K11" s="416"/>
      <c r="L11" s="416" t="s">
        <v>63</v>
      </c>
      <c r="M11" s="416"/>
      <c r="N11" s="416" t="s">
        <v>7</v>
      </c>
      <c r="O11" s="416"/>
      <c r="P11" s="416" t="s">
        <v>8</v>
      </c>
      <c r="Q11" s="416"/>
      <c r="R11" s="416" t="s">
        <v>9</v>
      </c>
      <c r="S11" s="416"/>
      <c r="T11" s="416" t="s">
        <v>10</v>
      </c>
      <c r="U11" s="416"/>
      <c r="V11" s="416" t="s">
        <v>37</v>
      </c>
      <c r="W11" s="416"/>
      <c r="X11" s="416" t="s">
        <v>85</v>
      </c>
      <c r="Y11" s="416"/>
      <c r="Z11" s="377" t="s">
        <v>237</v>
      </c>
      <c r="AA11" s="377"/>
      <c r="AB11" s="377"/>
      <c r="AC11" s="47"/>
    </row>
    <row r="12" spans="1:29" s="94" customFormat="1" ht="30" customHeight="1" thickBot="1" x14ac:dyDescent="0.35">
      <c r="C12" s="432"/>
      <c r="D12" s="221" t="s">
        <v>14</v>
      </c>
      <c r="E12" s="220" t="s">
        <v>15</v>
      </c>
      <c r="F12" s="221" t="s">
        <v>14</v>
      </c>
      <c r="G12" s="220" t="s">
        <v>15</v>
      </c>
      <c r="H12" s="221" t="s">
        <v>14</v>
      </c>
      <c r="I12" s="220" t="s">
        <v>15</v>
      </c>
      <c r="J12" s="221" t="s">
        <v>14</v>
      </c>
      <c r="K12" s="220" t="s">
        <v>15</v>
      </c>
      <c r="L12" s="221" t="s">
        <v>14</v>
      </c>
      <c r="M12" s="220" t="s">
        <v>15</v>
      </c>
      <c r="N12" s="221" t="s">
        <v>14</v>
      </c>
      <c r="O12" s="220" t="s">
        <v>15</v>
      </c>
      <c r="P12" s="221" t="s">
        <v>14</v>
      </c>
      <c r="Q12" s="220" t="s">
        <v>15</v>
      </c>
      <c r="R12" s="221" t="s">
        <v>14</v>
      </c>
      <c r="S12" s="220" t="s">
        <v>15</v>
      </c>
      <c r="T12" s="221" t="s">
        <v>14</v>
      </c>
      <c r="U12" s="220" t="s">
        <v>15</v>
      </c>
      <c r="V12" s="221" t="s">
        <v>14</v>
      </c>
      <c r="W12" s="220" t="s">
        <v>15</v>
      </c>
      <c r="X12" s="221" t="s">
        <v>14</v>
      </c>
      <c r="Y12" s="220" t="s">
        <v>15</v>
      </c>
      <c r="Z12" s="326" t="s">
        <v>14</v>
      </c>
      <c r="AA12" s="327" t="s">
        <v>15</v>
      </c>
      <c r="AB12" s="328" t="s">
        <v>11</v>
      </c>
    </row>
    <row r="13" spans="1:29" ht="30" customHeight="1" x14ac:dyDescent="0.5">
      <c r="C13" s="281" t="s">
        <v>16</v>
      </c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337"/>
      <c r="AA13" s="337"/>
      <c r="AB13" s="337"/>
    </row>
    <row r="14" spans="1:29" ht="20.100000000000001" customHeight="1" x14ac:dyDescent="0.5">
      <c r="C14" s="158" t="s">
        <v>17</v>
      </c>
      <c r="D14" s="59">
        <v>2</v>
      </c>
      <c r="E14" s="59">
        <v>0</v>
      </c>
      <c r="F14" s="59">
        <v>1</v>
      </c>
      <c r="G14" s="59">
        <v>0</v>
      </c>
      <c r="H14" s="59">
        <v>73</v>
      </c>
      <c r="I14" s="59">
        <v>63</v>
      </c>
      <c r="J14" s="59">
        <v>10</v>
      </c>
      <c r="K14" s="59">
        <v>10</v>
      </c>
      <c r="L14" s="59">
        <v>36</v>
      </c>
      <c r="M14" s="59">
        <v>7</v>
      </c>
      <c r="N14" s="59">
        <v>2</v>
      </c>
      <c r="O14" s="59">
        <v>2</v>
      </c>
      <c r="P14" s="59">
        <v>1</v>
      </c>
      <c r="Q14" s="59">
        <v>0</v>
      </c>
      <c r="R14" s="59">
        <v>0</v>
      </c>
      <c r="S14" s="59">
        <v>0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276">
        <v>125</v>
      </c>
      <c r="AA14" s="276">
        <v>82</v>
      </c>
      <c r="AB14" s="276">
        <v>207</v>
      </c>
    </row>
    <row r="15" spans="1:29" ht="20.100000000000001" customHeight="1" x14ac:dyDescent="0.5">
      <c r="C15" s="158" t="s">
        <v>18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276"/>
      <c r="AA15" s="276"/>
      <c r="AB15" s="276">
        <v>0</v>
      </c>
    </row>
    <row r="16" spans="1:29" ht="20.100000000000001" customHeight="1" x14ac:dyDescent="0.5">
      <c r="C16" s="158" t="s">
        <v>151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276"/>
      <c r="AA16" s="276"/>
      <c r="AB16" s="276">
        <v>0</v>
      </c>
    </row>
    <row r="17" spans="3:28" s="133" customFormat="1" ht="20.100000000000001" customHeight="1" x14ac:dyDescent="0.5">
      <c r="C17" s="288" t="s">
        <v>11</v>
      </c>
      <c r="D17" s="251">
        <v>2</v>
      </c>
      <c r="E17" s="251">
        <v>0</v>
      </c>
      <c r="F17" s="251">
        <v>1</v>
      </c>
      <c r="G17" s="251">
        <v>0</v>
      </c>
      <c r="H17" s="251">
        <v>73</v>
      </c>
      <c r="I17" s="251">
        <v>63</v>
      </c>
      <c r="J17" s="251">
        <v>10</v>
      </c>
      <c r="K17" s="251">
        <v>10</v>
      </c>
      <c r="L17" s="251">
        <v>36</v>
      </c>
      <c r="M17" s="251">
        <v>7</v>
      </c>
      <c r="N17" s="251">
        <v>2</v>
      </c>
      <c r="O17" s="251">
        <v>2</v>
      </c>
      <c r="P17" s="251">
        <v>1</v>
      </c>
      <c r="Q17" s="251">
        <v>0</v>
      </c>
      <c r="R17" s="251">
        <v>0</v>
      </c>
      <c r="S17" s="251">
        <v>0</v>
      </c>
      <c r="T17" s="251">
        <v>0</v>
      </c>
      <c r="U17" s="251">
        <v>0</v>
      </c>
      <c r="V17" s="251">
        <v>0</v>
      </c>
      <c r="W17" s="251">
        <v>0</v>
      </c>
      <c r="X17" s="251">
        <v>0</v>
      </c>
      <c r="Y17" s="251">
        <v>0</v>
      </c>
      <c r="Z17" s="251">
        <v>125</v>
      </c>
      <c r="AA17" s="251">
        <v>82</v>
      </c>
      <c r="AB17" s="251">
        <v>207</v>
      </c>
    </row>
    <row r="18" spans="3:28" ht="30" customHeight="1" x14ac:dyDescent="0.5">
      <c r="C18" s="281" t="s">
        <v>19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276"/>
      <c r="AA18" s="276"/>
      <c r="AB18" s="276">
        <v>0</v>
      </c>
    </row>
    <row r="19" spans="3:28" ht="20.100000000000001" customHeight="1" x14ac:dyDescent="0.5">
      <c r="C19" s="158" t="s">
        <v>17</v>
      </c>
      <c r="D19" s="59">
        <v>0</v>
      </c>
      <c r="E19" s="59">
        <v>0</v>
      </c>
      <c r="F19" s="59">
        <v>0</v>
      </c>
      <c r="G19" s="59">
        <v>0</v>
      </c>
      <c r="H19" s="59">
        <v>65</v>
      </c>
      <c r="I19" s="59">
        <v>48</v>
      </c>
      <c r="J19" s="59">
        <v>7</v>
      </c>
      <c r="K19" s="59">
        <v>7</v>
      </c>
      <c r="L19" s="59">
        <v>36</v>
      </c>
      <c r="M19" s="59">
        <v>7</v>
      </c>
      <c r="N19" s="59">
        <v>0</v>
      </c>
      <c r="O19" s="59">
        <v>0</v>
      </c>
      <c r="P19" s="59">
        <v>0</v>
      </c>
      <c r="Q19" s="59">
        <v>1</v>
      </c>
      <c r="R19" s="59">
        <v>0</v>
      </c>
      <c r="S19" s="59">
        <v>1</v>
      </c>
      <c r="T19" s="59">
        <v>0</v>
      </c>
      <c r="U19" s="59">
        <v>1</v>
      </c>
      <c r="V19" s="59">
        <v>2</v>
      </c>
      <c r="W19" s="59">
        <v>1</v>
      </c>
      <c r="X19" s="59">
        <v>0</v>
      </c>
      <c r="Y19" s="59">
        <v>1</v>
      </c>
      <c r="Z19" s="276">
        <v>110</v>
      </c>
      <c r="AA19" s="276">
        <v>67</v>
      </c>
      <c r="AB19" s="276">
        <v>177</v>
      </c>
    </row>
    <row r="20" spans="3:28" ht="20.100000000000001" customHeight="1" x14ac:dyDescent="0.5">
      <c r="C20" s="158" t="s">
        <v>18</v>
      </c>
      <c r="D20" s="59">
        <v>0</v>
      </c>
      <c r="E20" s="59">
        <v>0</v>
      </c>
      <c r="F20" s="59">
        <v>0</v>
      </c>
      <c r="G20" s="59">
        <v>0</v>
      </c>
      <c r="H20" s="59">
        <v>2</v>
      </c>
      <c r="I20" s="59">
        <v>4</v>
      </c>
      <c r="J20" s="59">
        <v>3</v>
      </c>
      <c r="K20" s="59">
        <v>2</v>
      </c>
      <c r="L20" s="59">
        <v>6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59">
        <v>0</v>
      </c>
      <c r="X20" s="59">
        <v>0</v>
      </c>
      <c r="Y20" s="59">
        <v>0</v>
      </c>
      <c r="Z20" s="276">
        <v>11</v>
      </c>
      <c r="AA20" s="276">
        <v>6</v>
      </c>
      <c r="AB20" s="276">
        <v>17</v>
      </c>
    </row>
    <row r="21" spans="3:28" ht="20.100000000000001" customHeight="1" x14ac:dyDescent="0.5">
      <c r="C21" s="158" t="s">
        <v>151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276"/>
      <c r="AA21" s="276"/>
      <c r="AB21" s="276">
        <v>0</v>
      </c>
    </row>
    <row r="22" spans="3:28" s="133" customFormat="1" ht="20.100000000000001" customHeight="1" x14ac:dyDescent="0.5">
      <c r="C22" s="288" t="s">
        <v>11</v>
      </c>
      <c r="D22" s="251">
        <v>0</v>
      </c>
      <c r="E22" s="251">
        <v>0</v>
      </c>
      <c r="F22" s="251">
        <v>0</v>
      </c>
      <c r="G22" s="251">
        <v>0</v>
      </c>
      <c r="H22" s="251">
        <v>67</v>
      </c>
      <c r="I22" s="251">
        <v>52</v>
      </c>
      <c r="J22" s="251">
        <v>10</v>
      </c>
      <c r="K22" s="251">
        <v>9</v>
      </c>
      <c r="L22" s="251">
        <v>42</v>
      </c>
      <c r="M22" s="251">
        <v>7</v>
      </c>
      <c r="N22" s="251">
        <v>0</v>
      </c>
      <c r="O22" s="251">
        <v>0</v>
      </c>
      <c r="P22" s="251">
        <v>0</v>
      </c>
      <c r="Q22" s="251">
        <v>1</v>
      </c>
      <c r="R22" s="251">
        <v>0</v>
      </c>
      <c r="S22" s="251">
        <v>1</v>
      </c>
      <c r="T22" s="251">
        <v>0</v>
      </c>
      <c r="U22" s="251">
        <v>1</v>
      </c>
      <c r="V22" s="251">
        <v>2</v>
      </c>
      <c r="W22" s="251">
        <v>1</v>
      </c>
      <c r="X22" s="251">
        <v>0</v>
      </c>
      <c r="Y22" s="251">
        <v>1</v>
      </c>
      <c r="Z22" s="251">
        <v>121</v>
      </c>
      <c r="AA22" s="251">
        <v>73</v>
      </c>
      <c r="AB22" s="251">
        <v>194</v>
      </c>
    </row>
    <row r="23" spans="3:28" ht="30" customHeight="1" x14ac:dyDescent="0.5">
      <c r="C23" s="281" t="s">
        <v>20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276"/>
      <c r="AA23" s="276"/>
      <c r="AB23" s="276">
        <v>0</v>
      </c>
    </row>
    <row r="24" spans="3:28" ht="20.100000000000001" customHeight="1" x14ac:dyDescent="0.5">
      <c r="C24" s="158" t="s">
        <v>17</v>
      </c>
      <c r="D24" s="59">
        <v>1</v>
      </c>
      <c r="E24" s="59">
        <v>1</v>
      </c>
      <c r="F24" s="59">
        <v>0</v>
      </c>
      <c r="G24" s="59">
        <v>3</v>
      </c>
      <c r="H24" s="59">
        <v>69</v>
      </c>
      <c r="I24" s="59">
        <v>55</v>
      </c>
      <c r="J24" s="59">
        <v>7</v>
      </c>
      <c r="K24" s="59">
        <v>4</v>
      </c>
      <c r="L24" s="59">
        <v>11</v>
      </c>
      <c r="M24" s="59">
        <v>4</v>
      </c>
      <c r="N24" s="59">
        <v>1</v>
      </c>
      <c r="O24" s="59">
        <v>2</v>
      </c>
      <c r="P24" s="59">
        <v>0</v>
      </c>
      <c r="Q24" s="59">
        <v>0</v>
      </c>
      <c r="R24" s="59">
        <v>1</v>
      </c>
      <c r="S24" s="59">
        <v>0</v>
      </c>
      <c r="T24" s="59">
        <v>0</v>
      </c>
      <c r="U24" s="59">
        <v>0</v>
      </c>
      <c r="V24" s="59">
        <v>1</v>
      </c>
      <c r="W24" s="59">
        <v>0</v>
      </c>
      <c r="X24" s="59">
        <v>0</v>
      </c>
      <c r="Y24" s="59">
        <v>0</v>
      </c>
      <c r="Z24" s="276">
        <v>91</v>
      </c>
      <c r="AA24" s="276">
        <v>69</v>
      </c>
      <c r="AB24" s="276">
        <v>160</v>
      </c>
    </row>
    <row r="25" spans="3:28" ht="20.100000000000001" customHeight="1" x14ac:dyDescent="0.5">
      <c r="C25" s="158" t="s">
        <v>18</v>
      </c>
      <c r="D25" s="59">
        <v>1</v>
      </c>
      <c r="E25" s="59">
        <v>0</v>
      </c>
      <c r="F25" s="59">
        <v>0</v>
      </c>
      <c r="G25" s="59">
        <v>0</v>
      </c>
      <c r="H25" s="59">
        <v>27</v>
      </c>
      <c r="I25" s="59">
        <v>23</v>
      </c>
      <c r="J25" s="59">
        <v>1</v>
      </c>
      <c r="K25" s="59">
        <v>2</v>
      </c>
      <c r="L25" s="59">
        <v>5</v>
      </c>
      <c r="M25" s="59">
        <v>4</v>
      </c>
      <c r="N25" s="59">
        <v>0</v>
      </c>
      <c r="O25" s="59">
        <v>0</v>
      </c>
      <c r="P25" s="59">
        <v>1</v>
      </c>
      <c r="Q25" s="59">
        <v>0</v>
      </c>
      <c r="R25" s="59">
        <v>0</v>
      </c>
      <c r="S25" s="59">
        <v>1</v>
      </c>
      <c r="T25" s="59">
        <v>0</v>
      </c>
      <c r="U25" s="59">
        <v>0</v>
      </c>
      <c r="V25" s="59">
        <v>2</v>
      </c>
      <c r="W25" s="59">
        <v>0</v>
      </c>
      <c r="X25" s="59">
        <v>18</v>
      </c>
      <c r="Y25" s="59">
        <v>4</v>
      </c>
      <c r="Z25" s="276">
        <v>55</v>
      </c>
      <c r="AA25" s="276">
        <v>34</v>
      </c>
      <c r="AB25" s="276">
        <v>89</v>
      </c>
    </row>
    <row r="26" spans="3:28" ht="20.100000000000001" customHeight="1" x14ac:dyDescent="0.5">
      <c r="C26" s="158" t="s">
        <v>151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276"/>
      <c r="AA26" s="276"/>
      <c r="AB26" s="276">
        <v>0</v>
      </c>
    </row>
    <row r="27" spans="3:28" s="133" customFormat="1" ht="20.100000000000001" customHeight="1" x14ac:dyDescent="0.5">
      <c r="C27" s="288" t="s">
        <v>11</v>
      </c>
      <c r="D27" s="251">
        <v>2</v>
      </c>
      <c r="E27" s="251">
        <v>1</v>
      </c>
      <c r="F27" s="251">
        <v>0</v>
      </c>
      <c r="G27" s="251">
        <v>3</v>
      </c>
      <c r="H27" s="251">
        <v>96</v>
      </c>
      <c r="I27" s="251">
        <v>78</v>
      </c>
      <c r="J27" s="251">
        <v>8</v>
      </c>
      <c r="K27" s="251">
        <v>6</v>
      </c>
      <c r="L27" s="251">
        <v>16</v>
      </c>
      <c r="M27" s="251">
        <v>8</v>
      </c>
      <c r="N27" s="251">
        <v>1</v>
      </c>
      <c r="O27" s="251">
        <v>2</v>
      </c>
      <c r="P27" s="251">
        <v>1</v>
      </c>
      <c r="Q27" s="251">
        <v>0</v>
      </c>
      <c r="R27" s="251">
        <v>1</v>
      </c>
      <c r="S27" s="251">
        <v>1</v>
      </c>
      <c r="T27" s="251">
        <v>0</v>
      </c>
      <c r="U27" s="251">
        <v>0</v>
      </c>
      <c r="V27" s="251">
        <v>3</v>
      </c>
      <c r="W27" s="251">
        <v>0</v>
      </c>
      <c r="X27" s="251">
        <v>18</v>
      </c>
      <c r="Y27" s="251">
        <v>4</v>
      </c>
      <c r="Z27" s="251">
        <v>146</v>
      </c>
      <c r="AA27" s="251">
        <v>103</v>
      </c>
      <c r="AB27" s="251">
        <v>249</v>
      </c>
    </row>
    <row r="28" spans="3:28" ht="30" customHeight="1" x14ac:dyDescent="0.5">
      <c r="C28" s="281" t="s">
        <v>21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276"/>
      <c r="AA28" s="276"/>
      <c r="AB28" s="276">
        <v>0</v>
      </c>
    </row>
    <row r="29" spans="3:28" ht="20.100000000000001" customHeight="1" x14ac:dyDescent="0.5">
      <c r="C29" s="158" t="s">
        <v>17</v>
      </c>
      <c r="D29" s="59">
        <v>0</v>
      </c>
      <c r="E29" s="59">
        <v>2</v>
      </c>
      <c r="F29" s="59">
        <v>4</v>
      </c>
      <c r="G29" s="59">
        <v>0</v>
      </c>
      <c r="H29" s="59">
        <v>44</v>
      </c>
      <c r="I29" s="59">
        <v>48</v>
      </c>
      <c r="J29" s="59">
        <v>9</v>
      </c>
      <c r="K29" s="59">
        <v>2</v>
      </c>
      <c r="L29" s="59">
        <v>28</v>
      </c>
      <c r="M29" s="59">
        <v>7</v>
      </c>
      <c r="N29" s="59">
        <v>2</v>
      </c>
      <c r="O29" s="59">
        <v>1</v>
      </c>
      <c r="P29" s="59">
        <v>0</v>
      </c>
      <c r="Q29" s="59">
        <v>0</v>
      </c>
      <c r="R29" s="59">
        <v>4</v>
      </c>
      <c r="S29" s="59">
        <v>1</v>
      </c>
      <c r="T29" s="59">
        <v>0</v>
      </c>
      <c r="U29" s="59">
        <v>1</v>
      </c>
      <c r="V29" s="59">
        <v>1</v>
      </c>
      <c r="W29" s="59">
        <v>0</v>
      </c>
      <c r="X29" s="59">
        <v>1</v>
      </c>
      <c r="Y29" s="59">
        <v>0</v>
      </c>
      <c r="Z29" s="276">
        <v>93</v>
      </c>
      <c r="AA29" s="276">
        <v>62</v>
      </c>
      <c r="AB29" s="276">
        <v>155</v>
      </c>
    </row>
    <row r="30" spans="3:28" ht="20.100000000000001" customHeight="1" x14ac:dyDescent="0.5">
      <c r="C30" s="158" t="s">
        <v>18</v>
      </c>
      <c r="D30" s="59">
        <v>0</v>
      </c>
      <c r="E30" s="59">
        <v>1</v>
      </c>
      <c r="F30" s="59">
        <v>2</v>
      </c>
      <c r="G30" s="59">
        <v>1</v>
      </c>
      <c r="H30" s="59">
        <v>37</v>
      </c>
      <c r="I30" s="59">
        <v>18</v>
      </c>
      <c r="J30" s="59">
        <v>5</v>
      </c>
      <c r="K30" s="59">
        <v>2</v>
      </c>
      <c r="L30" s="59">
        <v>10</v>
      </c>
      <c r="M30" s="59">
        <v>4</v>
      </c>
      <c r="N30" s="59">
        <v>3</v>
      </c>
      <c r="O30" s="59">
        <v>0</v>
      </c>
      <c r="P30" s="59">
        <v>0</v>
      </c>
      <c r="Q30" s="59">
        <v>0</v>
      </c>
      <c r="R30" s="59">
        <v>2</v>
      </c>
      <c r="S30" s="59">
        <v>0</v>
      </c>
      <c r="T30" s="59">
        <v>0</v>
      </c>
      <c r="U30" s="59">
        <v>1</v>
      </c>
      <c r="V30" s="59">
        <v>1</v>
      </c>
      <c r="W30" s="59">
        <v>0</v>
      </c>
      <c r="X30" s="59">
        <v>8</v>
      </c>
      <c r="Y30" s="59">
        <v>1</v>
      </c>
      <c r="Z30" s="276">
        <v>68</v>
      </c>
      <c r="AA30" s="276">
        <v>28</v>
      </c>
      <c r="AB30" s="276">
        <v>96</v>
      </c>
    </row>
    <row r="31" spans="3:28" ht="20.100000000000001" customHeight="1" x14ac:dyDescent="0.5">
      <c r="C31" s="158" t="s">
        <v>151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276"/>
      <c r="AA31" s="276"/>
      <c r="AB31" s="276">
        <v>0</v>
      </c>
    </row>
    <row r="32" spans="3:28" s="133" customFormat="1" ht="20.100000000000001" customHeight="1" x14ac:dyDescent="0.5">
      <c r="C32" s="288" t="s">
        <v>11</v>
      </c>
      <c r="D32" s="251">
        <v>0</v>
      </c>
      <c r="E32" s="251">
        <v>3</v>
      </c>
      <c r="F32" s="251">
        <v>6</v>
      </c>
      <c r="G32" s="251">
        <v>1</v>
      </c>
      <c r="H32" s="251">
        <v>81</v>
      </c>
      <c r="I32" s="251">
        <v>66</v>
      </c>
      <c r="J32" s="251">
        <v>14</v>
      </c>
      <c r="K32" s="251">
        <v>4</v>
      </c>
      <c r="L32" s="251">
        <v>38</v>
      </c>
      <c r="M32" s="251">
        <v>11</v>
      </c>
      <c r="N32" s="251">
        <v>5</v>
      </c>
      <c r="O32" s="251">
        <v>1</v>
      </c>
      <c r="P32" s="251">
        <v>0</v>
      </c>
      <c r="Q32" s="251">
        <v>0</v>
      </c>
      <c r="R32" s="251">
        <v>6</v>
      </c>
      <c r="S32" s="251">
        <v>1</v>
      </c>
      <c r="T32" s="251">
        <v>0</v>
      </c>
      <c r="U32" s="251">
        <v>2</v>
      </c>
      <c r="V32" s="251">
        <v>2</v>
      </c>
      <c r="W32" s="251">
        <v>0</v>
      </c>
      <c r="X32" s="251">
        <v>9</v>
      </c>
      <c r="Y32" s="251">
        <v>1</v>
      </c>
      <c r="Z32" s="251">
        <v>161</v>
      </c>
      <c r="AA32" s="251">
        <v>90</v>
      </c>
      <c r="AB32" s="251">
        <v>251</v>
      </c>
    </row>
    <row r="33" spans="3:28" ht="30" customHeight="1" x14ac:dyDescent="0.5">
      <c r="C33" s="281" t="s">
        <v>22</v>
      </c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276"/>
      <c r="AA33" s="276"/>
      <c r="AB33" s="276">
        <v>0</v>
      </c>
    </row>
    <row r="34" spans="3:28" ht="20.100000000000001" customHeight="1" x14ac:dyDescent="0.5">
      <c r="C34" s="158" t="s">
        <v>17</v>
      </c>
      <c r="D34" s="59">
        <v>0</v>
      </c>
      <c r="E34" s="59">
        <v>0</v>
      </c>
      <c r="F34" s="59">
        <v>0</v>
      </c>
      <c r="G34" s="59">
        <v>0</v>
      </c>
      <c r="H34" s="59">
        <v>33</v>
      </c>
      <c r="I34" s="59">
        <v>29</v>
      </c>
      <c r="J34" s="59">
        <v>8</v>
      </c>
      <c r="K34" s="59">
        <v>3</v>
      </c>
      <c r="L34" s="59">
        <v>23</v>
      </c>
      <c r="M34" s="59">
        <v>4</v>
      </c>
      <c r="N34" s="59">
        <v>0</v>
      </c>
      <c r="O34" s="59">
        <v>0</v>
      </c>
      <c r="P34" s="59">
        <v>0</v>
      </c>
      <c r="Q34" s="59">
        <v>0</v>
      </c>
      <c r="R34" s="59">
        <v>1</v>
      </c>
      <c r="S34" s="59">
        <v>0</v>
      </c>
      <c r="T34" s="59">
        <v>0</v>
      </c>
      <c r="U34" s="59">
        <v>0</v>
      </c>
      <c r="V34" s="59">
        <v>0</v>
      </c>
      <c r="W34" s="59">
        <v>1</v>
      </c>
      <c r="X34" s="59">
        <v>0</v>
      </c>
      <c r="Y34" s="59">
        <v>1</v>
      </c>
      <c r="Z34" s="276">
        <v>65</v>
      </c>
      <c r="AA34" s="276">
        <v>38</v>
      </c>
      <c r="AB34" s="276">
        <v>103</v>
      </c>
    </row>
    <row r="35" spans="3:28" ht="20.100000000000001" customHeight="1" x14ac:dyDescent="0.5">
      <c r="C35" s="158" t="s">
        <v>18</v>
      </c>
      <c r="D35" s="59">
        <v>0</v>
      </c>
      <c r="E35" s="59">
        <v>0</v>
      </c>
      <c r="F35" s="59">
        <v>0</v>
      </c>
      <c r="G35" s="59">
        <v>0</v>
      </c>
      <c r="H35" s="59">
        <v>12</v>
      </c>
      <c r="I35" s="59">
        <v>5</v>
      </c>
      <c r="J35" s="59">
        <v>0</v>
      </c>
      <c r="K35" s="59">
        <v>0</v>
      </c>
      <c r="L35" s="59">
        <v>0</v>
      </c>
      <c r="M35" s="59">
        <v>1</v>
      </c>
      <c r="N35" s="59">
        <v>2</v>
      </c>
      <c r="O35" s="59">
        <v>1</v>
      </c>
      <c r="P35" s="59">
        <v>0</v>
      </c>
      <c r="Q35" s="59">
        <v>0</v>
      </c>
      <c r="R35" s="59">
        <v>0</v>
      </c>
      <c r="S35" s="59">
        <v>1</v>
      </c>
      <c r="T35" s="59">
        <v>0</v>
      </c>
      <c r="U35" s="59">
        <v>0</v>
      </c>
      <c r="V35" s="59">
        <v>0</v>
      </c>
      <c r="W35" s="59">
        <v>0</v>
      </c>
      <c r="X35" s="59">
        <v>2</v>
      </c>
      <c r="Y35" s="59">
        <v>2</v>
      </c>
      <c r="Z35" s="276">
        <v>16</v>
      </c>
      <c r="AA35" s="276">
        <v>10</v>
      </c>
      <c r="AB35" s="276">
        <v>26</v>
      </c>
    </row>
    <row r="36" spans="3:28" ht="20.100000000000001" customHeight="1" x14ac:dyDescent="0.5">
      <c r="C36" s="158" t="s">
        <v>151</v>
      </c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276"/>
      <c r="AA36" s="276"/>
      <c r="AB36" s="276">
        <v>0</v>
      </c>
    </row>
    <row r="37" spans="3:28" s="133" customFormat="1" ht="20.100000000000001" customHeight="1" x14ac:dyDescent="0.5">
      <c r="C37" s="288" t="s">
        <v>11</v>
      </c>
      <c r="D37" s="251">
        <v>0</v>
      </c>
      <c r="E37" s="251">
        <v>0</v>
      </c>
      <c r="F37" s="251">
        <v>0</v>
      </c>
      <c r="G37" s="251">
        <v>0</v>
      </c>
      <c r="H37" s="251">
        <v>45</v>
      </c>
      <c r="I37" s="251">
        <v>34</v>
      </c>
      <c r="J37" s="251">
        <v>8</v>
      </c>
      <c r="K37" s="251">
        <v>3</v>
      </c>
      <c r="L37" s="251">
        <v>23</v>
      </c>
      <c r="M37" s="251">
        <v>5</v>
      </c>
      <c r="N37" s="251">
        <v>2</v>
      </c>
      <c r="O37" s="251">
        <v>1</v>
      </c>
      <c r="P37" s="251">
        <v>0</v>
      </c>
      <c r="Q37" s="251">
        <v>0</v>
      </c>
      <c r="R37" s="251">
        <v>1</v>
      </c>
      <c r="S37" s="251">
        <v>1</v>
      </c>
      <c r="T37" s="251">
        <v>0</v>
      </c>
      <c r="U37" s="251">
        <v>0</v>
      </c>
      <c r="V37" s="251">
        <v>0</v>
      </c>
      <c r="W37" s="251">
        <v>1</v>
      </c>
      <c r="X37" s="251">
        <v>2</v>
      </c>
      <c r="Y37" s="251">
        <v>3</v>
      </c>
      <c r="Z37" s="251">
        <v>81</v>
      </c>
      <c r="AA37" s="251">
        <v>48</v>
      </c>
      <c r="AB37" s="251">
        <v>129</v>
      </c>
    </row>
    <row r="38" spans="3:28" ht="30" customHeight="1" x14ac:dyDescent="0.5">
      <c r="C38" s="281" t="s">
        <v>23</v>
      </c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276"/>
      <c r="AA38" s="276"/>
      <c r="AB38" s="276">
        <v>0</v>
      </c>
    </row>
    <row r="39" spans="3:28" ht="20.100000000000001" customHeight="1" x14ac:dyDescent="0.5">
      <c r="C39" s="158" t="s">
        <v>17</v>
      </c>
      <c r="D39" s="59">
        <v>0</v>
      </c>
      <c r="E39" s="59">
        <v>0</v>
      </c>
      <c r="F39" s="59">
        <v>3</v>
      </c>
      <c r="G39" s="59">
        <v>0</v>
      </c>
      <c r="H39" s="59">
        <v>47</v>
      </c>
      <c r="I39" s="59">
        <v>38</v>
      </c>
      <c r="J39" s="59">
        <v>10</v>
      </c>
      <c r="K39" s="59">
        <v>5</v>
      </c>
      <c r="L39" s="59">
        <v>9</v>
      </c>
      <c r="M39" s="59">
        <v>2</v>
      </c>
      <c r="N39" s="59">
        <v>1</v>
      </c>
      <c r="O39" s="59">
        <v>1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2</v>
      </c>
      <c r="W39" s="59">
        <v>0</v>
      </c>
      <c r="X39" s="59">
        <v>0</v>
      </c>
      <c r="Y39" s="59">
        <v>0</v>
      </c>
      <c r="Z39" s="276">
        <v>72</v>
      </c>
      <c r="AA39" s="276">
        <v>46</v>
      </c>
      <c r="AB39" s="276">
        <v>118</v>
      </c>
    </row>
    <row r="40" spans="3:28" ht="20.100000000000001" customHeight="1" x14ac:dyDescent="0.5">
      <c r="C40" s="158" t="s">
        <v>18</v>
      </c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276"/>
      <c r="AA40" s="276"/>
      <c r="AB40" s="276">
        <v>0</v>
      </c>
    </row>
    <row r="41" spans="3:28" ht="20.100000000000001" customHeight="1" x14ac:dyDescent="0.5">
      <c r="C41" s="158" t="s">
        <v>151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276"/>
      <c r="AA41" s="276"/>
      <c r="AB41" s="276">
        <v>0</v>
      </c>
    </row>
    <row r="42" spans="3:28" s="133" customFormat="1" ht="20.100000000000001" customHeight="1" x14ac:dyDescent="0.5">
      <c r="C42" s="288" t="s">
        <v>11</v>
      </c>
      <c r="D42" s="251">
        <v>0</v>
      </c>
      <c r="E42" s="251">
        <v>0</v>
      </c>
      <c r="F42" s="251">
        <v>3</v>
      </c>
      <c r="G42" s="251">
        <v>0</v>
      </c>
      <c r="H42" s="251">
        <v>47</v>
      </c>
      <c r="I42" s="251">
        <v>38</v>
      </c>
      <c r="J42" s="251">
        <v>10</v>
      </c>
      <c r="K42" s="251">
        <v>5</v>
      </c>
      <c r="L42" s="251">
        <v>9</v>
      </c>
      <c r="M42" s="251">
        <v>2</v>
      </c>
      <c r="N42" s="251">
        <v>1</v>
      </c>
      <c r="O42" s="251">
        <v>1</v>
      </c>
      <c r="P42" s="251">
        <v>0</v>
      </c>
      <c r="Q42" s="251">
        <v>0</v>
      </c>
      <c r="R42" s="251">
        <v>0</v>
      </c>
      <c r="S42" s="251">
        <v>0</v>
      </c>
      <c r="T42" s="251">
        <v>0</v>
      </c>
      <c r="U42" s="251">
        <v>0</v>
      </c>
      <c r="V42" s="251">
        <v>2</v>
      </c>
      <c r="W42" s="251">
        <v>0</v>
      </c>
      <c r="X42" s="251">
        <v>0</v>
      </c>
      <c r="Y42" s="251">
        <v>0</v>
      </c>
      <c r="Z42" s="251">
        <v>72</v>
      </c>
      <c r="AA42" s="251">
        <v>46</v>
      </c>
      <c r="AB42" s="251">
        <v>118</v>
      </c>
    </row>
    <row r="43" spans="3:28" ht="30" customHeight="1" x14ac:dyDescent="0.5">
      <c r="C43" s="281" t="s">
        <v>24</v>
      </c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276"/>
      <c r="AA43" s="276"/>
      <c r="AB43" s="276">
        <v>0</v>
      </c>
    </row>
    <row r="44" spans="3:28" ht="20.100000000000001" customHeight="1" x14ac:dyDescent="0.5">
      <c r="C44" s="158" t="s">
        <v>17</v>
      </c>
      <c r="D44" s="59">
        <v>6</v>
      </c>
      <c r="E44" s="59">
        <v>0</v>
      </c>
      <c r="F44" s="59">
        <v>0</v>
      </c>
      <c r="G44" s="59">
        <v>1</v>
      </c>
      <c r="H44" s="59">
        <v>105</v>
      </c>
      <c r="I44" s="59">
        <v>67</v>
      </c>
      <c r="J44" s="59">
        <v>11</v>
      </c>
      <c r="K44" s="59">
        <v>13</v>
      </c>
      <c r="L44" s="59">
        <v>68</v>
      </c>
      <c r="M44" s="59">
        <v>14</v>
      </c>
      <c r="N44" s="59">
        <v>2</v>
      </c>
      <c r="O44" s="59">
        <v>0</v>
      </c>
      <c r="P44" s="59">
        <v>1</v>
      </c>
      <c r="Q44" s="59">
        <v>0</v>
      </c>
      <c r="R44" s="59">
        <v>2</v>
      </c>
      <c r="S44" s="59">
        <v>1</v>
      </c>
      <c r="T44" s="59">
        <v>0</v>
      </c>
      <c r="U44" s="59">
        <v>0</v>
      </c>
      <c r="V44" s="59">
        <v>1</v>
      </c>
      <c r="W44" s="59">
        <v>2</v>
      </c>
      <c r="X44" s="59">
        <v>0</v>
      </c>
      <c r="Y44" s="59">
        <v>3</v>
      </c>
      <c r="Z44" s="276">
        <v>196</v>
      </c>
      <c r="AA44" s="276">
        <v>101</v>
      </c>
      <c r="AB44" s="276">
        <v>297</v>
      </c>
    </row>
    <row r="45" spans="3:28" ht="20.100000000000001" customHeight="1" x14ac:dyDescent="0.5">
      <c r="C45" s="158" t="s">
        <v>18</v>
      </c>
      <c r="D45" s="59">
        <v>1</v>
      </c>
      <c r="E45" s="59">
        <v>2</v>
      </c>
      <c r="F45" s="59">
        <v>7</v>
      </c>
      <c r="G45" s="59">
        <v>1</v>
      </c>
      <c r="H45" s="59">
        <v>32</v>
      </c>
      <c r="I45" s="59">
        <v>32</v>
      </c>
      <c r="J45" s="59">
        <v>9</v>
      </c>
      <c r="K45" s="59">
        <v>5</v>
      </c>
      <c r="L45" s="59">
        <v>32</v>
      </c>
      <c r="M45" s="59">
        <v>10</v>
      </c>
      <c r="N45" s="59">
        <v>1</v>
      </c>
      <c r="O45" s="59">
        <v>0</v>
      </c>
      <c r="P45" s="59">
        <v>1</v>
      </c>
      <c r="Q45" s="59">
        <v>0</v>
      </c>
      <c r="R45" s="59">
        <v>0</v>
      </c>
      <c r="S45" s="59">
        <v>1</v>
      </c>
      <c r="T45" s="59">
        <v>0</v>
      </c>
      <c r="U45" s="59">
        <v>0</v>
      </c>
      <c r="V45" s="59">
        <v>3</v>
      </c>
      <c r="W45" s="59">
        <v>2</v>
      </c>
      <c r="X45" s="59">
        <v>16</v>
      </c>
      <c r="Y45" s="59">
        <v>5</v>
      </c>
      <c r="Z45" s="276">
        <v>102</v>
      </c>
      <c r="AA45" s="276">
        <v>58</v>
      </c>
      <c r="AB45" s="276">
        <v>160</v>
      </c>
    </row>
    <row r="46" spans="3:28" ht="20.100000000000001" customHeight="1" x14ac:dyDescent="0.5">
      <c r="C46" s="158" t="s">
        <v>151</v>
      </c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276"/>
      <c r="AA46" s="276"/>
      <c r="AB46" s="276">
        <v>0</v>
      </c>
    </row>
    <row r="47" spans="3:28" s="133" customFormat="1" ht="20.100000000000001" customHeight="1" x14ac:dyDescent="0.5">
      <c r="C47" s="288" t="s">
        <v>11</v>
      </c>
      <c r="D47" s="251">
        <v>7</v>
      </c>
      <c r="E47" s="251">
        <v>2</v>
      </c>
      <c r="F47" s="251">
        <v>7</v>
      </c>
      <c r="G47" s="251">
        <v>2</v>
      </c>
      <c r="H47" s="251">
        <v>137</v>
      </c>
      <c r="I47" s="251">
        <v>99</v>
      </c>
      <c r="J47" s="251">
        <v>20</v>
      </c>
      <c r="K47" s="251">
        <v>18</v>
      </c>
      <c r="L47" s="251">
        <v>100</v>
      </c>
      <c r="M47" s="251">
        <v>24</v>
      </c>
      <c r="N47" s="251">
        <v>3</v>
      </c>
      <c r="O47" s="251">
        <v>0</v>
      </c>
      <c r="P47" s="251">
        <v>2</v>
      </c>
      <c r="Q47" s="251">
        <v>0</v>
      </c>
      <c r="R47" s="251">
        <v>2</v>
      </c>
      <c r="S47" s="251">
        <v>2</v>
      </c>
      <c r="T47" s="251">
        <v>0</v>
      </c>
      <c r="U47" s="251">
        <v>0</v>
      </c>
      <c r="V47" s="251">
        <v>4</v>
      </c>
      <c r="W47" s="251">
        <v>4</v>
      </c>
      <c r="X47" s="251">
        <v>16</v>
      </c>
      <c r="Y47" s="251">
        <v>8</v>
      </c>
      <c r="Z47" s="251">
        <v>298</v>
      </c>
      <c r="AA47" s="251">
        <v>159</v>
      </c>
      <c r="AB47" s="251">
        <v>457</v>
      </c>
    </row>
    <row r="48" spans="3:28" ht="30" customHeight="1" x14ac:dyDescent="0.5">
      <c r="C48" s="281" t="s">
        <v>25</v>
      </c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276"/>
      <c r="AA48" s="276"/>
      <c r="AB48" s="276">
        <v>0</v>
      </c>
    </row>
    <row r="49" spans="3:28" ht="20.100000000000001" customHeight="1" x14ac:dyDescent="0.5">
      <c r="C49" s="158" t="s">
        <v>17</v>
      </c>
      <c r="D49" s="59">
        <v>2</v>
      </c>
      <c r="E49" s="59">
        <v>1</v>
      </c>
      <c r="F49" s="59">
        <v>2</v>
      </c>
      <c r="G49" s="59">
        <v>2</v>
      </c>
      <c r="H49" s="59">
        <v>111</v>
      </c>
      <c r="I49" s="59">
        <v>93</v>
      </c>
      <c r="J49" s="59">
        <v>11</v>
      </c>
      <c r="K49" s="59">
        <v>14</v>
      </c>
      <c r="L49" s="59">
        <v>31</v>
      </c>
      <c r="M49" s="59">
        <v>10</v>
      </c>
      <c r="N49" s="59">
        <v>2</v>
      </c>
      <c r="O49" s="59">
        <v>0</v>
      </c>
      <c r="P49" s="59">
        <v>1</v>
      </c>
      <c r="Q49" s="59">
        <v>1</v>
      </c>
      <c r="R49" s="59">
        <v>1</v>
      </c>
      <c r="S49" s="59">
        <v>2</v>
      </c>
      <c r="T49" s="59">
        <v>1</v>
      </c>
      <c r="U49" s="59">
        <v>1</v>
      </c>
      <c r="V49" s="59">
        <v>3</v>
      </c>
      <c r="W49" s="59">
        <v>4</v>
      </c>
      <c r="X49" s="59">
        <v>0</v>
      </c>
      <c r="Y49" s="59">
        <v>0</v>
      </c>
      <c r="Z49" s="276">
        <v>165</v>
      </c>
      <c r="AA49" s="276">
        <v>128</v>
      </c>
      <c r="AB49" s="276">
        <v>293</v>
      </c>
    </row>
    <row r="50" spans="3:28" ht="20.100000000000001" customHeight="1" x14ac:dyDescent="0.5">
      <c r="C50" s="158" t="s">
        <v>18</v>
      </c>
      <c r="D50" s="59">
        <v>0</v>
      </c>
      <c r="E50" s="59">
        <v>0</v>
      </c>
      <c r="F50" s="59">
        <v>0</v>
      </c>
      <c r="G50" s="59">
        <v>0</v>
      </c>
      <c r="H50" s="59">
        <v>5</v>
      </c>
      <c r="I50" s="59">
        <v>1</v>
      </c>
      <c r="J50" s="59">
        <v>1</v>
      </c>
      <c r="K50" s="59">
        <v>0</v>
      </c>
      <c r="L50" s="59">
        <v>34</v>
      </c>
      <c r="M50" s="59">
        <v>2</v>
      </c>
      <c r="N50" s="59">
        <v>1</v>
      </c>
      <c r="O50" s="59">
        <v>0</v>
      </c>
      <c r="P50" s="59">
        <v>0</v>
      </c>
      <c r="Q50" s="59">
        <v>0</v>
      </c>
      <c r="R50" s="59">
        <v>0</v>
      </c>
      <c r="S50" s="59">
        <v>0</v>
      </c>
      <c r="T50" s="59">
        <v>0</v>
      </c>
      <c r="U50" s="59">
        <v>0</v>
      </c>
      <c r="V50" s="59">
        <v>0</v>
      </c>
      <c r="W50" s="59">
        <v>1</v>
      </c>
      <c r="X50" s="59">
        <v>1</v>
      </c>
      <c r="Y50" s="59">
        <v>0</v>
      </c>
      <c r="Z50" s="276">
        <v>42</v>
      </c>
      <c r="AA50" s="276">
        <v>4</v>
      </c>
      <c r="AB50" s="276">
        <v>46</v>
      </c>
    </row>
    <row r="51" spans="3:28" ht="20.100000000000001" customHeight="1" x14ac:dyDescent="0.5">
      <c r="C51" s="158" t="s">
        <v>151</v>
      </c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276"/>
      <c r="AA51" s="276"/>
      <c r="AB51" s="276">
        <v>0</v>
      </c>
    </row>
    <row r="52" spans="3:28" s="133" customFormat="1" ht="20.100000000000001" customHeight="1" x14ac:dyDescent="0.5">
      <c r="C52" s="288" t="s">
        <v>11</v>
      </c>
      <c r="D52" s="251">
        <v>2</v>
      </c>
      <c r="E52" s="251">
        <v>1</v>
      </c>
      <c r="F52" s="251">
        <v>2</v>
      </c>
      <c r="G52" s="251">
        <v>2</v>
      </c>
      <c r="H52" s="251">
        <v>116</v>
      </c>
      <c r="I52" s="251">
        <v>94</v>
      </c>
      <c r="J52" s="251">
        <v>12</v>
      </c>
      <c r="K52" s="251">
        <v>14</v>
      </c>
      <c r="L52" s="251">
        <v>65</v>
      </c>
      <c r="M52" s="251">
        <v>12</v>
      </c>
      <c r="N52" s="251">
        <v>3</v>
      </c>
      <c r="O52" s="251">
        <v>0</v>
      </c>
      <c r="P52" s="251">
        <v>1</v>
      </c>
      <c r="Q52" s="251">
        <v>1</v>
      </c>
      <c r="R52" s="251">
        <v>1</v>
      </c>
      <c r="S52" s="251">
        <v>2</v>
      </c>
      <c r="T52" s="251">
        <v>1</v>
      </c>
      <c r="U52" s="251">
        <v>1</v>
      </c>
      <c r="V52" s="251">
        <v>3</v>
      </c>
      <c r="W52" s="251">
        <v>5</v>
      </c>
      <c r="X52" s="251">
        <v>1</v>
      </c>
      <c r="Y52" s="251">
        <v>0</v>
      </c>
      <c r="Z52" s="251">
        <v>207</v>
      </c>
      <c r="AA52" s="251">
        <v>132</v>
      </c>
      <c r="AB52" s="251">
        <v>339</v>
      </c>
    </row>
    <row r="53" spans="3:28" ht="30" customHeight="1" x14ac:dyDescent="0.5">
      <c r="C53" s="281" t="s">
        <v>26</v>
      </c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276"/>
      <c r="AA53" s="276"/>
      <c r="AB53" s="276">
        <v>0</v>
      </c>
    </row>
    <row r="54" spans="3:28" ht="20.100000000000001" customHeight="1" x14ac:dyDescent="0.5">
      <c r="C54" s="158" t="s">
        <v>17</v>
      </c>
      <c r="D54" s="60">
        <v>11</v>
      </c>
      <c r="E54" s="60">
        <v>4</v>
      </c>
      <c r="F54" s="60">
        <v>10</v>
      </c>
      <c r="G54" s="60">
        <v>6</v>
      </c>
      <c r="H54" s="60">
        <v>547</v>
      </c>
      <c r="I54" s="60">
        <v>441</v>
      </c>
      <c r="J54" s="60">
        <v>73</v>
      </c>
      <c r="K54" s="60">
        <v>58</v>
      </c>
      <c r="L54" s="60">
        <v>242</v>
      </c>
      <c r="M54" s="60">
        <v>55</v>
      </c>
      <c r="N54" s="60">
        <v>10</v>
      </c>
      <c r="O54" s="60">
        <v>6</v>
      </c>
      <c r="P54" s="60">
        <v>3</v>
      </c>
      <c r="Q54" s="60">
        <v>2</v>
      </c>
      <c r="R54" s="60">
        <v>9</v>
      </c>
      <c r="S54" s="60">
        <v>5</v>
      </c>
      <c r="T54" s="60">
        <v>1</v>
      </c>
      <c r="U54" s="60">
        <v>3</v>
      </c>
      <c r="V54" s="60">
        <v>10</v>
      </c>
      <c r="W54" s="60">
        <v>8</v>
      </c>
      <c r="X54" s="60">
        <v>1</v>
      </c>
      <c r="Y54" s="60">
        <v>5</v>
      </c>
      <c r="Z54" s="276">
        <v>917</v>
      </c>
      <c r="AA54" s="276">
        <v>593</v>
      </c>
      <c r="AB54" s="276">
        <v>1510</v>
      </c>
    </row>
    <row r="55" spans="3:28" ht="20.100000000000001" customHeight="1" x14ac:dyDescent="0.5">
      <c r="C55" s="158" t="s">
        <v>18</v>
      </c>
      <c r="D55" s="60">
        <v>2</v>
      </c>
      <c r="E55" s="60">
        <v>3</v>
      </c>
      <c r="F55" s="60">
        <v>9</v>
      </c>
      <c r="G55" s="60">
        <v>2</v>
      </c>
      <c r="H55" s="60">
        <v>115</v>
      </c>
      <c r="I55" s="60">
        <v>83</v>
      </c>
      <c r="J55" s="60">
        <v>19</v>
      </c>
      <c r="K55" s="60">
        <v>11</v>
      </c>
      <c r="L55" s="60">
        <v>87</v>
      </c>
      <c r="M55" s="60">
        <v>21</v>
      </c>
      <c r="N55" s="60">
        <v>7</v>
      </c>
      <c r="O55" s="60">
        <v>1</v>
      </c>
      <c r="P55" s="60">
        <v>2</v>
      </c>
      <c r="Q55" s="60">
        <v>0</v>
      </c>
      <c r="R55" s="60">
        <v>2</v>
      </c>
      <c r="S55" s="60">
        <v>3</v>
      </c>
      <c r="T55" s="60">
        <v>0</v>
      </c>
      <c r="U55" s="60">
        <v>1</v>
      </c>
      <c r="V55" s="60">
        <v>6</v>
      </c>
      <c r="W55" s="60">
        <v>3</v>
      </c>
      <c r="X55" s="60">
        <v>45</v>
      </c>
      <c r="Y55" s="60">
        <v>12</v>
      </c>
      <c r="Z55" s="276">
        <v>294</v>
      </c>
      <c r="AA55" s="276">
        <v>140</v>
      </c>
      <c r="AB55" s="276">
        <v>434</v>
      </c>
    </row>
    <row r="56" spans="3:28" ht="20.100000000000001" customHeight="1" x14ac:dyDescent="0.5">
      <c r="C56" s="158" t="s">
        <v>151</v>
      </c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276"/>
      <c r="AA56" s="276"/>
      <c r="AB56" s="276">
        <v>0</v>
      </c>
    </row>
    <row r="57" spans="3:28" s="121" customFormat="1" ht="35.1" customHeight="1" thickBot="1" x14ac:dyDescent="0.35">
      <c r="C57" s="289" t="s">
        <v>11</v>
      </c>
      <c r="D57" s="90">
        <v>13</v>
      </c>
      <c r="E57" s="90">
        <v>7</v>
      </c>
      <c r="F57" s="90">
        <v>19</v>
      </c>
      <c r="G57" s="90">
        <v>8</v>
      </c>
      <c r="H57" s="90">
        <v>662</v>
      </c>
      <c r="I57" s="90">
        <v>524</v>
      </c>
      <c r="J57" s="90">
        <v>92</v>
      </c>
      <c r="K57" s="90">
        <v>69</v>
      </c>
      <c r="L57" s="90">
        <v>329</v>
      </c>
      <c r="M57" s="90">
        <v>76</v>
      </c>
      <c r="N57" s="90">
        <v>17</v>
      </c>
      <c r="O57" s="90">
        <v>7</v>
      </c>
      <c r="P57" s="90">
        <v>5</v>
      </c>
      <c r="Q57" s="90">
        <v>2</v>
      </c>
      <c r="R57" s="90">
        <v>11</v>
      </c>
      <c r="S57" s="90">
        <v>8</v>
      </c>
      <c r="T57" s="90">
        <v>1</v>
      </c>
      <c r="U57" s="90">
        <v>4</v>
      </c>
      <c r="V57" s="90">
        <v>16</v>
      </c>
      <c r="W57" s="90">
        <v>11</v>
      </c>
      <c r="X57" s="90">
        <v>46</v>
      </c>
      <c r="Y57" s="90">
        <v>17</v>
      </c>
      <c r="Z57" s="90">
        <v>1211</v>
      </c>
      <c r="AA57" s="90">
        <v>733</v>
      </c>
      <c r="AB57" s="90">
        <v>1944</v>
      </c>
    </row>
    <row r="58" spans="3:28" ht="11.1" customHeight="1" x14ac:dyDescent="0.5"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</row>
    <row r="59" spans="3:28" x14ac:dyDescent="0.5">
      <c r="C59" s="57" t="s">
        <v>226</v>
      </c>
    </row>
    <row r="60" spans="3:28" x14ac:dyDescent="0.5">
      <c r="C60" s="131"/>
      <c r="D60" s="131"/>
    </row>
    <row r="64" spans="3:28" x14ac:dyDescent="0.5">
      <c r="C64" s="119"/>
    </row>
    <row r="65" spans="3:3" x14ac:dyDescent="0.5">
      <c r="C65" s="119"/>
    </row>
    <row r="66" spans="3:3" x14ac:dyDescent="0.5">
      <c r="C66" s="119"/>
    </row>
    <row r="67" spans="3:3" x14ac:dyDescent="0.5">
      <c r="C67" s="119"/>
    </row>
    <row r="68" spans="3:3" x14ac:dyDescent="0.5">
      <c r="C68" s="119"/>
    </row>
    <row r="69" spans="3:3" x14ac:dyDescent="0.5">
      <c r="C69" s="119"/>
    </row>
    <row r="70" spans="3:3" x14ac:dyDescent="0.5">
      <c r="C70" s="119"/>
    </row>
    <row r="71" spans="3:3" x14ac:dyDescent="0.5">
      <c r="C71" s="119"/>
    </row>
    <row r="72" spans="3:3" x14ac:dyDescent="0.5">
      <c r="C72" s="119"/>
    </row>
    <row r="73" spans="3:3" x14ac:dyDescent="0.5">
      <c r="C73" s="119"/>
    </row>
    <row r="74" spans="3:3" x14ac:dyDescent="0.5">
      <c r="C74" s="119"/>
    </row>
    <row r="75" spans="3:3" x14ac:dyDescent="0.5">
      <c r="C75" s="119"/>
    </row>
    <row r="76" spans="3:3" x14ac:dyDescent="0.5">
      <c r="C76" s="119"/>
    </row>
    <row r="77" spans="3:3" x14ac:dyDescent="0.5">
      <c r="C77" s="119"/>
    </row>
    <row r="78" spans="3:3" x14ac:dyDescent="0.5">
      <c r="C78" s="119"/>
    </row>
    <row r="79" spans="3:3" x14ac:dyDescent="0.5">
      <c r="C79" s="119"/>
    </row>
    <row r="80" spans="3:3" x14ac:dyDescent="0.5">
      <c r="C80" s="119"/>
    </row>
    <row r="81" spans="3:3" x14ac:dyDescent="0.5">
      <c r="C81" s="119"/>
    </row>
    <row r="82" spans="3:3" x14ac:dyDescent="0.5">
      <c r="C82" s="119"/>
    </row>
    <row r="83" spans="3:3" x14ac:dyDescent="0.5">
      <c r="C83" s="119"/>
    </row>
    <row r="84" spans="3:3" x14ac:dyDescent="0.5">
      <c r="C84" s="119"/>
    </row>
    <row r="85" spans="3:3" x14ac:dyDescent="0.5">
      <c r="C85" s="119"/>
    </row>
    <row r="86" spans="3:3" x14ac:dyDescent="0.5">
      <c r="C86" s="119"/>
    </row>
    <row r="87" spans="3:3" x14ac:dyDescent="0.5">
      <c r="C87" s="119"/>
    </row>
    <row r="88" spans="3:3" x14ac:dyDescent="0.5">
      <c r="C88" s="119"/>
    </row>
    <row r="89" spans="3:3" x14ac:dyDescent="0.5">
      <c r="C89" s="119"/>
    </row>
    <row r="90" spans="3:3" x14ac:dyDescent="0.5">
      <c r="C90" s="119"/>
    </row>
    <row r="91" spans="3:3" x14ac:dyDescent="0.5">
      <c r="C91" s="119"/>
    </row>
    <row r="92" spans="3:3" x14ac:dyDescent="0.5">
      <c r="C92" s="119"/>
    </row>
    <row r="93" spans="3:3" x14ac:dyDescent="0.5">
      <c r="C93" s="119"/>
    </row>
    <row r="94" spans="3:3" x14ac:dyDescent="0.5">
      <c r="C94" s="119"/>
    </row>
    <row r="95" spans="3:3" x14ac:dyDescent="0.5">
      <c r="C95" s="119"/>
    </row>
    <row r="96" spans="3:3" x14ac:dyDescent="0.5">
      <c r="C96" s="119"/>
    </row>
    <row r="97" spans="3:3" x14ac:dyDescent="0.5">
      <c r="C97" s="119"/>
    </row>
    <row r="98" spans="3:3" x14ac:dyDescent="0.5">
      <c r="C98" s="119"/>
    </row>
    <row r="99" spans="3:3" x14ac:dyDescent="0.5">
      <c r="C99" s="119"/>
    </row>
    <row r="100" spans="3:3" x14ac:dyDescent="0.5">
      <c r="C100" s="119"/>
    </row>
    <row r="101" spans="3:3" x14ac:dyDescent="0.5">
      <c r="C101" s="119"/>
    </row>
    <row r="102" spans="3:3" x14ac:dyDescent="0.5">
      <c r="C102" s="119"/>
    </row>
    <row r="103" spans="3:3" x14ac:dyDescent="0.5">
      <c r="C103" s="119"/>
    </row>
    <row r="104" spans="3:3" x14ac:dyDescent="0.5">
      <c r="C104" s="119"/>
    </row>
    <row r="105" spans="3:3" x14ac:dyDescent="0.5">
      <c r="C105" s="119"/>
    </row>
    <row r="106" spans="3:3" x14ac:dyDescent="0.5">
      <c r="C106" s="119"/>
    </row>
    <row r="107" spans="3:3" x14ac:dyDescent="0.5">
      <c r="C107" s="119"/>
    </row>
    <row r="108" spans="3:3" x14ac:dyDescent="0.5">
      <c r="C108" s="119"/>
    </row>
    <row r="109" spans="3:3" x14ac:dyDescent="0.5">
      <c r="C109" s="119"/>
    </row>
    <row r="110" spans="3:3" x14ac:dyDescent="0.5">
      <c r="C110" s="119"/>
    </row>
    <row r="111" spans="3:3" x14ac:dyDescent="0.5">
      <c r="C111" s="119"/>
    </row>
    <row r="112" spans="3:3" x14ac:dyDescent="0.5">
      <c r="C112" s="119"/>
    </row>
    <row r="113" spans="3:3" x14ac:dyDescent="0.5">
      <c r="C113" s="119"/>
    </row>
    <row r="114" spans="3:3" x14ac:dyDescent="0.5">
      <c r="C114" s="119"/>
    </row>
    <row r="115" spans="3:3" x14ac:dyDescent="0.5">
      <c r="C115" s="119"/>
    </row>
    <row r="116" spans="3:3" x14ac:dyDescent="0.5">
      <c r="C116" s="119"/>
    </row>
    <row r="117" spans="3:3" x14ac:dyDescent="0.5">
      <c r="C117" s="119"/>
    </row>
    <row r="118" spans="3:3" x14ac:dyDescent="0.5">
      <c r="C118" s="119"/>
    </row>
    <row r="119" spans="3:3" x14ac:dyDescent="0.5">
      <c r="C119" s="119"/>
    </row>
    <row r="120" spans="3:3" x14ac:dyDescent="0.5">
      <c r="C120" s="119"/>
    </row>
    <row r="121" spans="3:3" x14ac:dyDescent="0.5">
      <c r="C121" s="119"/>
    </row>
    <row r="122" spans="3:3" x14ac:dyDescent="0.5">
      <c r="C122" s="119"/>
    </row>
    <row r="123" spans="3:3" x14ac:dyDescent="0.5">
      <c r="C123" s="119"/>
    </row>
    <row r="124" spans="3:3" x14ac:dyDescent="0.5">
      <c r="C124" s="119"/>
    </row>
    <row r="125" spans="3:3" x14ac:dyDescent="0.5">
      <c r="C125" s="119"/>
    </row>
    <row r="126" spans="3:3" x14ac:dyDescent="0.5">
      <c r="C126" s="119"/>
    </row>
    <row r="127" spans="3:3" x14ac:dyDescent="0.5">
      <c r="C127" s="119"/>
    </row>
    <row r="128" spans="3:3" x14ac:dyDescent="0.5">
      <c r="C128" s="119"/>
    </row>
    <row r="129" spans="3:3" x14ac:dyDescent="0.5">
      <c r="C129" s="119"/>
    </row>
    <row r="130" spans="3:3" x14ac:dyDescent="0.5">
      <c r="C130" s="119"/>
    </row>
    <row r="131" spans="3:3" x14ac:dyDescent="0.5">
      <c r="C131" s="119"/>
    </row>
    <row r="132" spans="3:3" x14ac:dyDescent="0.5">
      <c r="C132" s="119"/>
    </row>
    <row r="133" spans="3:3" x14ac:dyDescent="0.5">
      <c r="C133" s="119"/>
    </row>
    <row r="134" spans="3:3" x14ac:dyDescent="0.5">
      <c r="C134" s="119"/>
    </row>
    <row r="135" spans="3:3" x14ac:dyDescent="0.5">
      <c r="C135" s="119"/>
    </row>
    <row r="136" spans="3:3" x14ac:dyDescent="0.5">
      <c r="C136" s="119"/>
    </row>
    <row r="137" spans="3:3" x14ac:dyDescent="0.5">
      <c r="C137" s="119"/>
    </row>
    <row r="138" spans="3:3" x14ac:dyDescent="0.5">
      <c r="C138" s="119"/>
    </row>
    <row r="139" spans="3:3" x14ac:dyDescent="0.5">
      <c r="C139" s="119"/>
    </row>
    <row r="140" spans="3:3" x14ac:dyDescent="0.5">
      <c r="C140" s="119"/>
    </row>
    <row r="141" spans="3:3" x14ac:dyDescent="0.5">
      <c r="C141" s="119"/>
    </row>
  </sheetData>
  <mergeCells count="14">
    <mergeCell ref="Z11:AB11"/>
    <mergeCell ref="X11:Y11"/>
    <mergeCell ref="V11:W11"/>
    <mergeCell ref="D10:Y10"/>
    <mergeCell ref="C11:C12"/>
    <mergeCell ref="D11:E11"/>
    <mergeCell ref="F11:G11"/>
    <mergeCell ref="H11:I11"/>
    <mergeCell ref="J11:K11"/>
    <mergeCell ref="L11:M11"/>
    <mergeCell ref="N11:O11"/>
    <mergeCell ref="P11:Q11"/>
    <mergeCell ref="R11:S11"/>
    <mergeCell ref="T11:U11"/>
  </mergeCells>
  <hyperlinks>
    <hyperlink ref="Y5" location="Índice!Área_de_impresión" display="índice" xr:uid="{145A8A4C-DE70-4765-9F85-3DCF14B113B4}"/>
  </hyperlinks>
  <printOptions horizontalCentered="1"/>
  <pageMargins left="0" right="0" top="0" bottom="0" header="0" footer="0"/>
  <pageSetup paperSize="9" scale="4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DA852-E90C-4ED9-8DD6-56D77BB41985}">
  <dimension ref="A1:U66"/>
  <sheetViews>
    <sheetView showGridLines="0" zoomScale="70" zoomScaleNormal="70" workbookViewId="0"/>
  </sheetViews>
  <sheetFormatPr baseColWidth="10" defaultRowHeight="19.8" x14ac:dyDescent="0.5"/>
  <cols>
    <col min="1" max="1" width="3" style="52" customWidth="1"/>
    <col min="2" max="2" width="19.5546875" style="52" customWidth="1"/>
    <col min="3" max="21" width="9.5546875" style="52" customWidth="1"/>
    <col min="22" max="22" width="6" style="52" customWidth="1"/>
    <col min="23" max="256" width="11.44140625" style="52"/>
    <col min="257" max="257" width="3" style="52" customWidth="1"/>
    <col min="258" max="258" width="28.109375" style="52" customWidth="1"/>
    <col min="259" max="277" width="9.5546875" style="52" customWidth="1"/>
    <col min="278" max="278" width="6" style="52" customWidth="1"/>
    <col min="279" max="512" width="11.44140625" style="52"/>
    <col min="513" max="513" width="3" style="52" customWidth="1"/>
    <col min="514" max="514" width="28.109375" style="52" customWidth="1"/>
    <col min="515" max="533" width="9.5546875" style="52" customWidth="1"/>
    <col min="534" max="534" width="6" style="52" customWidth="1"/>
    <col min="535" max="768" width="11.44140625" style="52"/>
    <col min="769" max="769" width="3" style="52" customWidth="1"/>
    <col min="770" max="770" width="28.109375" style="52" customWidth="1"/>
    <col min="771" max="789" width="9.5546875" style="52" customWidth="1"/>
    <col min="790" max="790" width="6" style="52" customWidth="1"/>
    <col min="791" max="1024" width="11.44140625" style="52"/>
    <col min="1025" max="1025" width="3" style="52" customWidth="1"/>
    <col min="1026" max="1026" width="28.109375" style="52" customWidth="1"/>
    <col min="1027" max="1045" width="9.5546875" style="52" customWidth="1"/>
    <col min="1046" max="1046" width="6" style="52" customWidth="1"/>
    <col min="1047" max="1280" width="11.44140625" style="52"/>
    <col min="1281" max="1281" width="3" style="52" customWidth="1"/>
    <col min="1282" max="1282" width="28.109375" style="52" customWidth="1"/>
    <col min="1283" max="1301" width="9.5546875" style="52" customWidth="1"/>
    <col min="1302" max="1302" width="6" style="52" customWidth="1"/>
    <col min="1303" max="1536" width="11.44140625" style="52"/>
    <col min="1537" max="1537" width="3" style="52" customWidth="1"/>
    <col min="1538" max="1538" width="28.109375" style="52" customWidth="1"/>
    <col min="1539" max="1557" width="9.5546875" style="52" customWidth="1"/>
    <col min="1558" max="1558" width="6" style="52" customWidth="1"/>
    <col min="1559" max="1792" width="11.44140625" style="52"/>
    <col min="1793" max="1793" width="3" style="52" customWidth="1"/>
    <col min="1794" max="1794" width="28.109375" style="52" customWidth="1"/>
    <col min="1795" max="1813" width="9.5546875" style="52" customWidth="1"/>
    <col min="1814" max="1814" width="6" style="52" customWidth="1"/>
    <col min="1815" max="2048" width="11.44140625" style="52"/>
    <col min="2049" max="2049" width="3" style="52" customWidth="1"/>
    <col min="2050" max="2050" width="28.109375" style="52" customWidth="1"/>
    <col min="2051" max="2069" width="9.5546875" style="52" customWidth="1"/>
    <col min="2070" max="2070" width="6" style="52" customWidth="1"/>
    <col min="2071" max="2304" width="11.44140625" style="52"/>
    <col min="2305" max="2305" width="3" style="52" customWidth="1"/>
    <col min="2306" max="2306" width="28.109375" style="52" customWidth="1"/>
    <col min="2307" max="2325" width="9.5546875" style="52" customWidth="1"/>
    <col min="2326" max="2326" width="6" style="52" customWidth="1"/>
    <col min="2327" max="2560" width="11.44140625" style="52"/>
    <col min="2561" max="2561" width="3" style="52" customWidth="1"/>
    <col min="2562" max="2562" width="28.109375" style="52" customWidth="1"/>
    <col min="2563" max="2581" width="9.5546875" style="52" customWidth="1"/>
    <col min="2582" max="2582" width="6" style="52" customWidth="1"/>
    <col min="2583" max="2816" width="11.44140625" style="52"/>
    <col min="2817" max="2817" width="3" style="52" customWidth="1"/>
    <col min="2818" max="2818" width="28.109375" style="52" customWidth="1"/>
    <col min="2819" max="2837" width="9.5546875" style="52" customWidth="1"/>
    <col min="2838" max="2838" width="6" style="52" customWidth="1"/>
    <col min="2839" max="3072" width="11.44140625" style="52"/>
    <col min="3073" max="3073" width="3" style="52" customWidth="1"/>
    <col min="3074" max="3074" width="28.109375" style="52" customWidth="1"/>
    <col min="3075" max="3093" width="9.5546875" style="52" customWidth="1"/>
    <col min="3094" max="3094" width="6" style="52" customWidth="1"/>
    <col min="3095" max="3328" width="11.44140625" style="52"/>
    <col min="3329" max="3329" width="3" style="52" customWidth="1"/>
    <col min="3330" max="3330" width="28.109375" style="52" customWidth="1"/>
    <col min="3331" max="3349" width="9.5546875" style="52" customWidth="1"/>
    <col min="3350" max="3350" width="6" style="52" customWidth="1"/>
    <col min="3351" max="3584" width="11.44140625" style="52"/>
    <col min="3585" max="3585" width="3" style="52" customWidth="1"/>
    <col min="3586" max="3586" width="28.109375" style="52" customWidth="1"/>
    <col min="3587" max="3605" width="9.5546875" style="52" customWidth="1"/>
    <col min="3606" max="3606" width="6" style="52" customWidth="1"/>
    <col min="3607" max="3840" width="11.44140625" style="52"/>
    <col min="3841" max="3841" width="3" style="52" customWidth="1"/>
    <col min="3842" max="3842" width="28.109375" style="52" customWidth="1"/>
    <col min="3843" max="3861" width="9.5546875" style="52" customWidth="1"/>
    <col min="3862" max="3862" width="6" style="52" customWidth="1"/>
    <col min="3863" max="4096" width="11.44140625" style="52"/>
    <col min="4097" max="4097" width="3" style="52" customWidth="1"/>
    <col min="4098" max="4098" width="28.109375" style="52" customWidth="1"/>
    <col min="4099" max="4117" width="9.5546875" style="52" customWidth="1"/>
    <col min="4118" max="4118" width="6" style="52" customWidth="1"/>
    <col min="4119" max="4352" width="11.44140625" style="52"/>
    <col min="4353" max="4353" width="3" style="52" customWidth="1"/>
    <col min="4354" max="4354" width="28.109375" style="52" customWidth="1"/>
    <col min="4355" max="4373" width="9.5546875" style="52" customWidth="1"/>
    <col min="4374" max="4374" width="6" style="52" customWidth="1"/>
    <col min="4375" max="4608" width="11.44140625" style="52"/>
    <col min="4609" max="4609" width="3" style="52" customWidth="1"/>
    <col min="4610" max="4610" width="28.109375" style="52" customWidth="1"/>
    <col min="4611" max="4629" width="9.5546875" style="52" customWidth="1"/>
    <col min="4630" max="4630" width="6" style="52" customWidth="1"/>
    <col min="4631" max="4864" width="11.44140625" style="52"/>
    <col min="4865" max="4865" width="3" style="52" customWidth="1"/>
    <col min="4866" max="4866" width="28.109375" style="52" customWidth="1"/>
    <col min="4867" max="4885" width="9.5546875" style="52" customWidth="1"/>
    <col min="4886" max="4886" width="6" style="52" customWidth="1"/>
    <col min="4887" max="5120" width="11.44140625" style="52"/>
    <col min="5121" max="5121" width="3" style="52" customWidth="1"/>
    <col min="5122" max="5122" width="28.109375" style="52" customWidth="1"/>
    <col min="5123" max="5141" width="9.5546875" style="52" customWidth="1"/>
    <col min="5142" max="5142" width="6" style="52" customWidth="1"/>
    <col min="5143" max="5376" width="11.44140625" style="52"/>
    <col min="5377" max="5377" width="3" style="52" customWidth="1"/>
    <col min="5378" max="5378" width="28.109375" style="52" customWidth="1"/>
    <col min="5379" max="5397" width="9.5546875" style="52" customWidth="1"/>
    <col min="5398" max="5398" width="6" style="52" customWidth="1"/>
    <col min="5399" max="5632" width="11.44140625" style="52"/>
    <col min="5633" max="5633" width="3" style="52" customWidth="1"/>
    <col min="5634" max="5634" width="28.109375" style="52" customWidth="1"/>
    <col min="5635" max="5653" width="9.5546875" style="52" customWidth="1"/>
    <col min="5654" max="5654" width="6" style="52" customWidth="1"/>
    <col min="5655" max="5888" width="11.44140625" style="52"/>
    <col min="5889" max="5889" width="3" style="52" customWidth="1"/>
    <col min="5890" max="5890" width="28.109375" style="52" customWidth="1"/>
    <col min="5891" max="5909" width="9.5546875" style="52" customWidth="1"/>
    <col min="5910" max="5910" width="6" style="52" customWidth="1"/>
    <col min="5911" max="6144" width="11.44140625" style="52"/>
    <col min="6145" max="6145" width="3" style="52" customWidth="1"/>
    <col min="6146" max="6146" width="28.109375" style="52" customWidth="1"/>
    <col min="6147" max="6165" width="9.5546875" style="52" customWidth="1"/>
    <col min="6166" max="6166" width="6" style="52" customWidth="1"/>
    <col min="6167" max="6400" width="11.44140625" style="52"/>
    <col min="6401" max="6401" width="3" style="52" customWidth="1"/>
    <col min="6402" max="6402" width="28.109375" style="52" customWidth="1"/>
    <col min="6403" max="6421" width="9.5546875" style="52" customWidth="1"/>
    <col min="6422" max="6422" width="6" style="52" customWidth="1"/>
    <col min="6423" max="6656" width="11.44140625" style="52"/>
    <col min="6657" max="6657" width="3" style="52" customWidth="1"/>
    <col min="6658" max="6658" width="28.109375" style="52" customWidth="1"/>
    <col min="6659" max="6677" width="9.5546875" style="52" customWidth="1"/>
    <col min="6678" max="6678" width="6" style="52" customWidth="1"/>
    <col min="6679" max="6912" width="11.44140625" style="52"/>
    <col min="6913" max="6913" width="3" style="52" customWidth="1"/>
    <col min="6914" max="6914" width="28.109375" style="52" customWidth="1"/>
    <col min="6915" max="6933" width="9.5546875" style="52" customWidth="1"/>
    <col min="6934" max="6934" width="6" style="52" customWidth="1"/>
    <col min="6935" max="7168" width="11.44140625" style="52"/>
    <col min="7169" max="7169" width="3" style="52" customWidth="1"/>
    <col min="7170" max="7170" width="28.109375" style="52" customWidth="1"/>
    <col min="7171" max="7189" width="9.5546875" style="52" customWidth="1"/>
    <col min="7190" max="7190" width="6" style="52" customWidth="1"/>
    <col min="7191" max="7424" width="11.44140625" style="52"/>
    <col min="7425" max="7425" width="3" style="52" customWidth="1"/>
    <col min="7426" max="7426" width="28.109375" style="52" customWidth="1"/>
    <col min="7427" max="7445" width="9.5546875" style="52" customWidth="1"/>
    <col min="7446" max="7446" width="6" style="52" customWidth="1"/>
    <col min="7447" max="7680" width="11.44140625" style="52"/>
    <col min="7681" max="7681" width="3" style="52" customWidth="1"/>
    <col min="7682" max="7682" width="28.109375" style="52" customWidth="1"/>
    <col min="7683" max="7701" width="9.5546875" style="52" customWidth="1"/>
    <col min="7702" max="7702" width="6" style="52" customWidth="1"/>
    <col min="7703" max="7936" width="11.44140625" style="52"/>
    <col min="7937" max="7937" width="3" style="52" customWidth="1"/>
    <col min="7938" max="7938" width="28.109375" style="52" customWidth="1"/>
    <col min="7939" max="7957" width="9.5546875" style="52" customWidth="1"/>
    <col min="7958" max="7958" width="6" style="52" customWidth="1"/>
    <col min="7959" max="8192" width="11.44140625" style="52"/>
    <col min="8193" max="8193" width="3" style="52" customWidth="1"/>
    <col min="8194" max="8194" width="28.109375" style="52" customWidth="1"/>
    <col min="8195" max="8213" width="9.5546875" style="52" customWidth="1"/>
    <col min="8214" max="8214" width="6" style="52" customWidth="1"/>
    <col min="8215" max="8448" width="11.44140625" style="52"/>
    <col min="8449" max="8449" width="3" style="52" customWidth="1"/>
    <col min="8450" max="8450" width="28.109375" style="52" customWidth="1"/>
    <col min="8451" max="8469" width="9.5546875" style="52" customWidth="1"/>
    <col min="8470" max="8470" width="6" style="52" customWidth="1"/>
    <col min="8471" max="8704" width="11.44140625" style="52"/>
    <col min="8705" max="8705" width="3" style="52" customWidth="1"/>
    <col min="8706" max="8706" width="28.109375" style="52" customWidth="1"/>
    <col min="8707" max="8725" width="9.5546875" style="52" customWidth="1"/>
    <col min="8726" max="8726" width="6" style="52" customWidth="1"/>
    <col min="8727" max="8960" width="11.44140625" style="52"/>
    <col min="8961" max="8961" width="3" style="52" customWidth="1"/>
    <col min="8962" max="8962" width="28.109375" style="52" customWidth="1"/>
    <col min="8963" max="8981" width="9.5546875" style="52" customWidth="1"/>
    <col min="8982" max="8982" width="6" style="52" customWidth="1"/>
    <col min="8983" max="9216" width="11.44140625" style="52"/>
    <col min="9217" max="9217" width="3" style="52" customWidth="1"/>
    <col min="9218" max="9218" width="28.109375" style="52" customWidth="1"/>
    <col min="9219" max="9237" width="9.5546875" style="52" customWidth="1"/>
    <col min="9238" max="9238" width="6" style="52" customWidth="1"/>
    <col min="9239" max="9472" width="11.44140625" style="52"/>
    <col min="9473" max="9473" width="3" style="52" customWidth="1"/>
    <col min="9474" max="9474" width="28.109375" style="52" customWidth="1"/>
    <col min="9475" max="9493" width="9.5546875" style="52" customWidth="1"/>
    <col min="9494" max="9494" width="6" style="52" customWidth="1"/>
    <col min="9495" max="9728" width="11.44140625" style="52"/>
    <col min="9729" max="9729" width="3" style="52" customWidth="1"/>
    <col min="9730" max="9730" width="28.109375" style="52" customWidth="1"/>
    <col min="9731" max="9749" width="9.5546875" style="52" customWidth="1"/>
    <col min="9750" max="9750" width="6" style="52" customWidth="1"/>
    <col min="9751" max="9984" width="11.44140625" style="52"/>
    <col min="9985" max="9985" width="3" style="52" customWidth="1"/>
    <col min="9986" max="9986" width="28.109375" style="52" customWidth="1"/>
    <col min="9987" max="10005" width="9.5546875" style="52" customWidth="1"/>
    <col min="10006" max="10006" width="6" style="52" customWidth="1"/>
    <col min="10007" max="10240" width="11.44140625" style="52"/>
    <col min="10241" max="10241" width="3" style="52" customWidth="1"/>
    <col min="10242" max="10242" width="28.109375" style="52" customWidth="1"/>
    <col min="10243" max="10261" width="9.5546875" style="52" customWidth="1"/>
    <col min="10262" max="10262" width="6" style="52" customWidth="1"/>
    <col min="10263" max="10496" width="11.44140625" style="52"/>
    <col min="10497" max="10497" width="3" style="52" customWidth="1"/>
    <col min="10498" max="10498" width="28.109375" style="52" customWidth="1"/>
    <col min="10499" max="10517" width="9.5546875" style="52" customWidth="1"/>
    <col min="10518" max="10518" width="6" style="52" customWidth="1"/>
    <col min="10519" max="10752" width="11.44140625" style="52"/>
    <col min="10753" max="10753" width="3" style="52" customWidth="1"/>
    <col min="10754" max="10754" width="28.109375" style="52" customWidth="1"/>
    <col min="10755" max="10773" width="9.5546875" style="52" customWidth="1"/>
    <col min="10774" max="10774" width="6" style="52" customWidth="1"/>
    <col min="10775" max="11008" width="11.44140625" style="52"/>
    <col min="11009" max="11009" width="3" style="52" customWidth="1"/>
    <col min="11010" max="11010" width="28.109375" style="52" customWidth="1"/>
    <col min="11011" max="11029" width="9.5546875" style="52" customWidth="1"/>
    <col min="11030" max="11030" width="6" style="52" customWidth="1"/>
    <col min="11031" max="11264" width="11.44140625" style="52"/>
    <col min="11265" max="11265" width="3" style="52" customWidth="1"/>
    <col min="11266" max="11266" width="28.109375" style="52" customWidth="1"/>
    <col min="11267" max="11285" width="9.5546875" style="52" customWidth="1"/>
    <col min="11286" max="11286" width="6" style="52" customWidth="1"/>
    <col min="11287" max="11520" width="11.44140625" style="52"/>
    <col min="11521" max="11521" width="3" style="52" customWidth="1"/>
    <col min="11522" max="11522" width="28.109375" style="52" customWidth="1"/>
    <col min="11523" max="11541" width="9.5546875" style="52" customWidth="1"/>
    <col min="11542" max="11542" width="6" style="52" customWidth="1"/>
    <col min="11543" max="11776" width="11.44140625" style="52"/>
    <col min="11777" max="11777" width="3" style="52" customWidth="1"/>
    <col min="11778" max="11778" width="28.109375" style="52" customWidth="1"/>
    <col min="11779" max="11797" width="9.5546875" style="52" customWidth="1"/>
    <col min="11798" max="11798" width="6" style="52" customWidth="1"/>
    <col min="11799" max="12032" width="11.44140625" style="52"/>
    <col min="12033" max="12033" width="3" style="52" customWidth="1"/>
    <col min="12034" max="12034" width="28.109375" style="52" customWidth="1"/>
    <col min="12035" max="12053" width="9.5546875" style="52" customWidth="1"/>
    <col min="12054" max="12054" width="6" style="52" customWidth="1"/>
    <col min="12055" max="12288" width="11.44140625" style="52"/>
    <col min="12289" max="12289" width="3" style="52" customWidth="1"/>
    <col min="12290" max="12290" width="28.109375" style="52" customWidth="1"/>
    <col min="12291" max="12309" width="9.5546875" style="52" customWidth="1"/>
    <col min="12310" max="12310" width="6" style="52" customWidth="1"/>
    <col min="12311" max="12544" width="11.44140625" style="52"/>
    <col min="12545" max="12545" width="3" style="52" customWidth="1"/>
    <col min="12546" max="12546" width="28.109375" style="52" customWidth="1"/>
    <col min="12547" max="12565" width="9.5546875" style="52" customWidth="1"/>
    <col min="12566" max="12566" width="6" style="52" customWidth="1"/>
    <col min="12567" max="12800" width="11.44140625" style="52"/>
    <col min="12801" max="12801" width="3" style="52" customWidth="1"/>
    <col min="12802" max="12802" width="28.109375" style="52" customWidth="1"/>
    <col min="12803" max="12821" width="9.5546875" style="52" customWidth="1"/>
    <col min="12822" max="12822" width="6" style="52" customWidth="1"/>
    <col min="12823" max="13056" width="11.44140625" style="52"/>
    <col min="13057" max="13057" width="3" style="52" customWidth="1"/>
    <col min="13058" max="13058" width="28.109375" style="52" customWidth="1"/>
    <col min="13059" max="13077" width="9.5546875" style="52" customWidth="1"/>
    <col min="13078" max="13078" width="6" style="52" customWidth="1"/>
    <col min="13079" max="13312" width="11.44140625" style="52"/>
    <col min="13313" max="13313" width="3" style="52" customWidth="1"/>
    <col min="13314" max="13314" width="28.109375" style="52" customWidth="1"/>
    <col min="13315" max="13333" width="9.5546875" style="52" customWidth="1"/>
    <col min="13334" max="13334" width="6" style="52" customWidth="1"/>
    <col min="13335" max="13568" width="11.44140625" style="52"/>
    <col min="13569" max="13569" width="3" style="52" customWidth="1"/>
    <col min="13570" max="13570" width="28.109375" style="52" customWidth="1"/>
    <col min="13571" max="13589" width="9.5546875" style="52" customWidth="1"/>
    <col min="13590" max="13590" width="6" style="52" customWidth="1"/>
    <col min="13591" max="13824" width="11.44140625" style="52"/>
    <col min="13825" max="13825" width="3" style="52" customWidth="1"/>
    <col min="13826" max="13826" width="28.109375" style="52" customWidth="1"/>
    <col min="13827" max="13845" width="9.5546875" style="52" customWidth="1"/>
    <col min="13846" max="13846" width="6" style="52" customWidth="1"/>
    <col min="13847" max="14080" width="11.44140625" style="52"/>
    <col min="14081" max="14081" width="3" style="52" customWidth="1"/>
    <col min="14082" max="14082" width="28.109375" style="52" customWidth="1"/>
    <col min="14083" max="14101" width="9.5546875" style="52" customWidth="1"/>
    <col min="14102" max="14102" width="6" style="52" customWidth="1"/>
    <col min="14103" max="14336" width="11.44140625" style="52"/>
    <col min="14337" max="14337" width="3" style="52" customWidth="1"/>
    <col min="14338" max="14338" width="28.109375" style="52" customWidth="1"/>
    <col min="14339" max="14357" width="9.5546875" style="52" customWidth="1"/>
    <col min="14358" max="14358" width="6" style="52" customWidth="1"/>
    <col min="14359" max="14592" width="11.44140625" style="52"/>
    <col min="14593" max="14593" width="3" style="52" customWidth="1"/>
    <col min="14594" max="14594" width="28.109375" style="52" customWidth="1"/>
    <col min="14595" max="14613" width="9.5546875" style="52" customWidth="1"/>
    <col min="14614" max="14614" width="6" style="52" customWidth="1"/>
    <col min="14615" max="14848" width="11.44140625" style="52"/>
    <col min="14849" max="14849" width="3" style="52" customWidth="1"/>
    <col min="14850" max="14850" width="28.109375" style="52" customWidth="1"/>
    <col min="14851" max="14869" width="9.5546875" style="52" customWidth="1"/>
    <col min="14870" max="14870" width="6" style="52" customWidth="1"/>
    <col min="14871" max="15104" width="11.44140625" style="52"/>
    <col min="15105" max="15105" width="3" style="52" customWidth="1"/>
    <col min="15106" max="15106" width="28.109375" style="52" customWidth="1"/>
    <col min="15107" max="15125" width="9.5546875" style="52" customWidth="1"/>
    <col min="15126" max="15126" width="6" style="52" customWidth="1"/>
    <col min="15127" max="15360" width="11.44140625" style="52"/>
    <col min="15361" max="15361" width="3" style="52" customWidth="1"/>
    <col min="15362" max="15362" width="28.109375" style="52" customWidth="1"/>
    <col min="15363" max="15381" width="9.5546875" style="52" customWidth="1"/>
    <col min="15382" max="15382" width="6" style="52" customWidth="1"/>
    <col min="15383" max="15616" width="11.44140625" style="52"/>
    <col min="15617" max="15617" width="3" style="52" customWidth="1"/>
    <col min="15618" max="15618" width="28.109375" style="52" customWidth="1"/>
    <col min="15619" max="15637" width="9.5546875" style="52" customWidth="1"/>
    <col min="15638" max="15638" width="6" style="52" customWidth="1"/>
    <col min="15639" max="15872" width="11.44140625" style="52"/>
    <col min="15873" max="15873" width="3" style="52" customWidth="1"/>
    <col min="15874" max="15874" width="28.109375" style="52" customWidth="1"/>
    <col min="15875" max="15893" width="9.5546875" style="52" customWidth="1"/>
    <col min="15894" max="15894" width="6" style="52" customWidth="1"/>
    <col min="15895" max="16128" width="11.44140625" style="52"/>
    <col min="16129" max="16129" width="3" style="52" customWidth="1"/>
    <col min="16130" max="16130" width="28.109375" style="52" customWidth="1"/>
    <col min="16131" max="16149" width="9.5546875" style="52" customWidth="1"/>
    <col min="16150" max="16150" width="6" style="52" customWidth="1"/>
    <col min="16151" max="16384" width="11.44140625" style="52"/>
  </cols>
  <sheetData>
    <row r="1" spans="1:21" s="2" customFormat="1" ht="14.25" customHeight="1" x14ac:dyDescent="0.45">
      <c r="G1" s="192"/>
    </row>
    <row r="2" spans="1:21" s="5" customFormat="1" ht="32.25" customHeight="1" x14ac:dyDescent="0.9">
      <c r="B2" s="25" t="s">
        <v>148</v>
      </c>
    </row>
    <row r="3" spans="1:21" s="5" customFormat="1" ht="22.2" x14ac:dyDescent="0.55000000000000004">
      <c r="B3" s="26" t="s">
        <v>225</v>
      </c>
    </row>
    <row r="4" spans="1:21" s="5" customFormat="1" ht="13.5" customHeight="1" x14ac:dyDescent="0.55000000000000004">
      <c r="B4" s="26"/>
    </row>
    <row r="5" spans="1:21" s="2" customFormat="1" ht="15" customHeight="1" x14ac:dyDescent="0.5">
      <c r="G5" s="192"/>
      <c r="H5" s="193"/>
      <c r="S5" s="69" t="s">
        <v>107</v>
      </c>
    </row>
    <row r="6" spans="1:21" s="2" customFormat="1" ht="15" customHeight="1" x14ac:dyDescent="0.5">
      <c r="B6" s="53" t="s">
        <v>213</v>
      </c>
      <c r="P6" s="69"/>
    </row>
    <row r="7" spans="1:21" s="2" customFormat="1" ht="17.25" customHeight="1" x14ac:dyDescent="0.45">
      <c r="B7" s="29"/>
      <c r="C7" s="32"/>
      <c r="D7" s="32"/>
      <c r="E7" s="32"/>
      <c r="F7" s="32"/>
      <c r="G7" s="32"/>
      <c r="H7" s="32"/>
      <c r="I7" s="32"/>
      <c r="K7" s="32"/>
    </row>
    <row r="8" spans="1:21" s="2" customFormat="1" ht="4.5" customHeight="1" x14ac:dyDescent="0.45"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</row>
    <row r="9" spans="1:21" s="2" customFormat="1" ht="31.5" customHeight="1" thickBot="1" x14ac:dyDescent="0.5">
      <c r="A9" s="194"/>
      <c r="B9" s="195" t="s">
        <v>193</v>
      </c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4"/>
    </row>
    <row r="10" spans="1:21" s="197" customFormat="1" ht="29.25" customHeight="1" x14ac:dyDescent="0.5">
      <c r="B10" s="154"/>
      <c r="C10" s="434" t="s">
        <v>16</v>
      </c>
      <c r="D10" s="435"/>
      <c r="E10" s="434" t="s">
        <v>19</v>
      </c>
      <c r="F10" s="435"/>
      <c r="G10" s="434" t="s">
        <v>20</v>
      </c>
      <c r="H10" s="435"/>
      <c r="I10" s="434" t="s">
        <v>21</v>
      </c>
      <c r="J10" s="435"/>
      <c r="K10" s="434" t="s">
        <v>22</v>
      </c>
      <c r="L10" s="435"/>
      <c r="M10" s="434" t="s">
        <v>23</v>
      </c>
      <c r="N10" s="435"/>
      <c r="O10" s="434" t="s">
        <v>24</v>
      </c>
      <c r="P10" s="435"/>
      <c r="Q10" s="434" t="s">
        <v>25</v>
      </c>
      <c r="R10" s="435"/>
      <c r="S10" s="434" t="s">
        <v>26</v>
      </c>
      <c r="T10" s="434"/>
      <c r="U10" s="434"/>
    </row>
    <row r="11" spans="1:21" s="197" customFormat="1" ht="29.25" customHeight="1" thickBot="1" x14ac:dyDescent="0.5">
      <c r="B11" s="198"/>
      <c r="C11" s="199" t="s">
        <v>14</v>
      </c>
      <c r="D11" s="200" t="s">
        <v>15</v>
      </c>
      <c r="E11" s="200" t="s">
        <v>14</v>
      </c>
      <c r="F11" s="200" t="s">
        <v>15</v>
      </c>
      <c r="G11" s="199" t="s">
        <v>14</v>
      </c>
      <c r="H11" s="200" t="s">
        <v>15</v>
      </c>
      <c r="I11" s="200" t="s">
        <v>14</v>
      </c>
      <c r="J11" s="200" t="s">
        <v>15</v>
      </c>
      <c r="K11" s="199" t="s">
        <v>14</v>
      </c>
      <c r="L11" s="200" t="s">
        <v>15</v>
      </c>
      <c r="M11" s="200" t="s">
        <v>14</v>
      </c>
      <c r="N11" s="200" t="s">
        <v>15</v>
      </c>
      <c r="O11" s="199" t="s">
        <v>14</v>
      </c>
      <c r="P11" s="200" t="s">
        <v>15</v>
      </c>
      <c r="Q11" s="200" t="s">
        <v>14</v>
      </c>
      <c r="R11" s="200" t="s">
        <v>15</v>
      </c>
      <c r="S11" s="329" t="s">
        <v>14</v>
      </c>
      <c r="T11" s="330" t="s">
        <v>15</v>
      </c>
      <c r="U11" s="330" t="s">
        <v>11</v>
      </c>
    </row>
    <row r="12" spans="1:21" ht="20.100000000000001" customHeight="1" x14ac:dyDescent="0.5">
      <c r="B12" s="182" t="s">
        <v>155</v>
      </c>
      <c r="C12" s="177">
        <v>0</v>
      </c>
      <c r="D12" s="177">
        <v>0</v>
      </c>
      <c r="E12" s="177">
        <v>0</v>
      </c>
      <c r="F12" s="177">
        <v>0</v>
      </c>
      <c r="G12" s="177">
        <v>0</v>
      </c>
      <c r="H12" s="177">
        <v>1</v>
      </c>
      <c r="I12" s="177">
        <v>0</v>
      </c>
      <c r="J12" s="177">
        <v>0</v>
      </c>
      <c r="K12" s="177">
        <v>0</v>
      </c>
      <c r="L12" s="177">
        <v>0</v>
      </c>
      <c r="M12" s="177">
        <v>0</v>
      </c>
      <c r="N12" s="177">
        <v>0</v>
      </c>
      <c r="O12" s="177">
        <v>1</v>
      </c>
      <c r="P12" s="177">
        <v>1</v>
      </c>
      <c r="Q12" s="177">
        <v>0</v>
      </c>
      <c r="R12" s="177">
        <v>0</v>
      </c>
      <c r="S12" s="178">
        <v>1</v>
      </c>
      <c r="T12" s="178">
        <v>2</v>
      </c>
      <c r="U12" s="178">
        <v>3</v>
      </c>
    </row>
    <row r="13" spans="1:21" ht="20.100000000000001" customHeight="1" x14ac:dyDescent="0.5">
      <c r="B13" s="182" t="s">
        <v>156</v>
      </c>
      <c r="C13" s="177">
        <v>2</v>
      </c>
      <c r="D13" s="177">
        <v>1</v>
      </c>
      <c r="E13" s="177">
        <v>0</v>
      </c>
      <c r="F13" s="177">
        <v>0</v>
      </c>
      <c r="G13" s="177">
        <v>0</v>
      </c>
      <c r="H13" s="177">
        <v>0</v>
      </c>
      <c r="I13" s="177">
        <v>0</v>
      </c>
      <c r="J13" s="177">
        <v>0</v>
      </c>
      <c r="K13" s="177">
        <v>0</v>
      </c>
      <c r="L13" s="177">
        <v>0</v>
      </c>
      <c r="M13" s="177">
        <v>0</v>
      </c>
      <c r="N13" s="177">
        <v>0</v>
      </c>
      <c r="O13" s="177">
        <v>1</v>
      </c>
      <c r="P13" s="177">
        <v>0</v>
      </c>
      <c r="Q13" s="177">
        <v>1</v>
      </c>
      <c r="R13" s="177">
        <v>0</v>
      </c>
      <c r="S13" s="178">
        <v>4</v>
      </c>
      <c r="T13" s="178">
        <v>1</v>
      </c>
      <c r="U13" s="178">
        <v>5</v>
      </c>
    </row>
    <row r="14" spans="1:21" ht="20.100000000000001" customHeight="1" x14ac:dyDescent="0.5">
      <c r="B14" s="182" t="s">
        <v>157</v>
      </c>
      <c r="C14" s="177">
        <v>1</v>
      </c>
      <c r="D14" s="177">
        <v>0</v>
      </c>
      <c r="E14" s="177">
        <v>0</v>
      </c>
      <c r="F14" s="177">
        <v>0</v>
      </c>
      <c r="G14" s="177">
        <v>0</v>
      </c>
      <c r="H14" s="177">
        <v>1</v>
      </c>
      <c r="I14" s="177">
        <v>2</v>
      </c>
      <c r="J14" s="177">
        <v>0</v>
      </c>
      <c r="K14" s="177">
        <v>0</v>
      </c>
      <c r="L14" s="177">
        <v>0</v>
      </c>
      <c r="M14" s="177">
        <v>0</v>
      </c>
      <c r="N14" s="177">
        <v>0</v>
      </c>
      <c r="O14" s="177">
        <v>6</v>
      </c>
      <c r="P14" s="177">
        <v>1</v>
      </c>
      <c r="Q14" s="177">
        <v>2</v>
      </c>
      <c r="R14" s="177">
        <v>0</v>
      </c>
      <c r="S14" s="178">
        <v>11</v>
      </c>
      <c r="T14" s="178">
        <v>2</v>
      </c>
      <c r="U14" s="178">
        <v>13</v>
      </c>
    </row>
    <row r="15" spans="1:21" ht="20.100000000000001" customHeight="1" x14ac:dyDescent="0.5">
      <c r="B15" s="182" t="s">
        <v>158</v>
      </c>
      <c r="C15" s="177">
        <v>0</v>
      </c>
      <c r="D15" s="177">
        <v>0</v>
      </c>
      <c r="E15" s="177">
        <v>0</v>
      </c>
      <c r="F15" s="177">
        <v>0</v>
      </c>
      <c r="G15" s="177">
        <v>0</v>
      </c>
      <c r="H15" s="177">
        <v>0</v>
      </c>
      <c r="I15" s="177">
        <v>0</v>
      </c>
      <c r="J15" s="177">
        <v>0</v>
      </c>
      <c r="K15" s="177">
        <v>0</v>
      </c>
      <c r="L15" s="177">
        <v>0</v>
      </c>
      <c r="M15" s="177">
        <v>0</v>
      </c>
      <c r="N15" s="177">
        <v>0</v>
      </c>
      <c r="O15" s="177">
        <v>0</v>
      </c>
      <c r="P15" s="177">
        <v>1</v>
      </c>
      <c r="Q15" s="177">
        <v>0</v>
      </c>
      <c r="R15" s="177">
        <v>0</v>
      </c>
      <c r="S15" s="178">
        <v>0</v>
      </c>
      <c r="T15" s="178">
        <v>1</v>
      </c>
      <c r="U15" s="178">
        <v>1</v>
      </c>
    </row>
    <row r="16" spans="1:21" ht="20.100000000000001" customHeight="1" x14ac:dyDescent="0.5">
      <c r="B16" s="182" t="s">
        <v>160</v>
      </c>
      <c r="C16" s="177">
        <v>0</v>
      </c>
      <c r="D16" s="177">
        <v>0</v>
      </c>
      <c r="E16" s="177">
        <v>1</v>
      </c>
      <c r="F16" s="177">
        <v>0</v>
      </c>
      <c r="G16" s="177">
        <v>0</v>
      </c>
      <c r="H16" s="177">
        <v>0</v>
      </c>
      <c r="I16" s="177">
        <v>0</v>
      </c>
      <c r="J16" s="177">
        <v>0</v>
      </c>
      <c r="K16" s="177">
        <v>0</v>
      </c>
      <c r="L16" s="177">
        <v>0</v>
      </c>
      <c r="M16" s="177">
        <v>0</v>
      </c>
      <c r="N16" s="177">
        <v>0</v>
      </c>
      <c r="O16" s="177">
        <v>1</v>
      </c>
      <c r="P16" s="177">
        <v>0</v>
      </c>
      <c r="Q16" s="177">
        <v>0</v>
      </c>
      <c r="R16" s="177">
        <v>0</v>
      </c>
      <c r="S16" s="178">
        <v>2</v>
      </c>
      <c r="T16" s="178">
        <v>0</v>
      </c>
      <c r="U16" s="178">
        <v>2</v>
      </c>
    </row>
    <row r="17" spans="2:21" ht="20.100000000000001" customHeight="1" x14ac:dyDescent="0.5">
      <c r="B17" s="183" t="s">
        <v>161</v>
      </c>
      <c r="C17" s="179">
        <v>0</v>
      </c>
      <c r="D17" s="179">
        <v>0</v>
      </c>
      <c r="E17" s="179">
        <v>0</v>
      </c>
      <c r="F17" s="179">
        <v>0</v>
      </c>
      <c r="G17" s="179">
        <v>1</v>
      </c>
      <c r="H17" s="179">
        <v>0</v>
      </c>
      <c r="I17" s="179">
        <v>0</v>
      </c>
      <c r="J17" s="179">
        <v>1</v>
      </c>
      <c r="K17" s="179">
        <v>0</v>
      </c>
      <c r="L17" s="179">
        <v>0</v>
      </c>
      <c r="M17" s="179">
        <v>0</v>
      </c>
      <c r="N17" s="179">
        <v>0</v>
      </c>
      <c r="O17" s="179">
        <v>0</v>
      </c>
      <c r="P17" s="179">
        <v>0</v>
      </c>
      <c r="Q17" s="179">
        <v>0</v>
      </c>
      <c r="R17" s="179">
        <v>1</v>
      </c>
      <c r="S17" s="180">
        <v>1</v>
      </c>
      <c r="T17" s="180">
        <v>2</v>
      </c>
      <c r="U17" s="180">
        <v>3</v>
      </c>
    </row>
    <row r="18" spans="2:21" ht="20.100000000000001" customHeight="1" x14ac:dyDescent="0.5">
      <c r="B18" s="182" t="s">
        <v>162</v>
      </c>
      <c r="C18" s="177">
        <v>0</v>
      </c>
      <c r="D18" s="177">
        <v>0</v>
      </c>
      <c r="E18" s="177">
        <v>0</v>
      </c>
      <c r="F18" s="177">
        <v>0</v>
      </c>
      <c r="G18" s="177">
        <v>0</v>
      </c>
      <c r="H18" s="177">
        <v>0</v>
      </c>
      <c r="I18" s="177">
        <v>0</v>
      </c>
      <c r="J18" s="177">
        <v>0</v>
      </c>
      <c r="K18" s="177">
        <v>0</v>
      </c>
      <c r="L18" s="177">
        <v>0</v>
      </c>
      <c r="M18" s="177">
        <v>0</v>
      </c>
      <c r="N18" s="177">
        <v>0</v>
      </c>
      <c r="O18" s="177">
        <v>3</v>
      </c>
      <c r="P18" s="177">
        <v>1</v>
      </c>
      <c r="Q18" s="177">
        <v>0</v>
      </c>
      <c r="R18" s="177">
        <v>0</v>
      </c>
      <c r="S18" s="178">
        <v>3</v>
      </c>
      <c r="T18" s="178">
        <v>1</v>
      </c>
      <c r="U18" s="178">
        <v>4</v>
      </c>
    </row>
    <row r="19" spans="2:21" ht="20.100000000000001" customHeight="1" x14ac:dyDescent="0.5">
      <c r="B19" s="182" t="s">
        <v>163</v>
      </c>
      <c r="C19" s="177">
        <v>1</v>
      </c>
      <c r="D19" s="177">
        <v>0</v>
      </c>
      <c r="E19" s="177">
        <v>0</v>
      </c>
      <c r="F19" s="177">
        <v>0</v>
      </c>
      <c r="G19" s="177">
        <v>0</v>
      </c>
      <c r="H19" s="177">
        <v>0</v>
      </c>
      <c r="I19" s="177">
        <v>0</v>
      </c>
      <c r="J19" s="177">
        <v>1</v>
      </c>
      <c r="K19" s="177">
        <v>1</v>
      </c>
      <c r="L19" s="177">
        <v>0</v>
      </c>
      <c r="M19" s="177">
        <v>0</v>
      </c>
      <c r="N19" s="177">
        <v>0</v>
      </c>
      <c r="O19" s="177">
        <v>0</v>
      </c>
      <c r="P19" s="177">
        <v>1</v>
      </c>
      <c r="Q19" s="177">
        <v>0</v>
      </c>
      <c r="R19" s="177">
        <v>0</v>
      </c>
      <c r="S19" s="178">
        <v>2</v>
      </c>
      <c r="T19" s="178">
        <v>2</v>
      </c>
      <c r="U19" s="178">
        <v>4</v>
      </c>
    </row>
    <row r="20" spans="2:21" ht="20.100000000000001" customHeight="1" x14ac:dyDescent="0.5">
      <c r="B20" s="182" t="s">
        <v>195</v>
      </c>
      <c r="C20" s="177">
        <v>1</v>
      </c>
      <c r="D20" s="177">
        <v>0</v>
      </c>
      <c r="E20" s="177">
        <v>0</v>
      </c>
      <c r="F20" s="177">
        <v>0</v>
      </c>
      <c r="G20" s="177">
        <v>0</v>
      </c>
      <c r="H20" s="177">
        <v>0</v>
      </c>
      <c r="I20" s="177">
        <v>0</v>
      </c>
      <c r="J20" s="177">
        <v>0</v>
      </c>
      <c r="K20" s="177">
        <v>0</v>
      </c>
      <c r="L20" s="177">
        <v>0</v>
      </c>
      <c r="M20" s="177">
        <v>0</v>
      </c>
      <c r="N20" s="177">
        <v>0</v>
      </c>
      <c r="O20" s="177">
        <v>0</v>
      </c>
      <c r="P20" s="177">
        <v>0</v>
      </c>
      <c r="Q20" s="177">
        <v>0</v>
      </c>
      <c r="R20" s="177">
        <v>0</v>
      </c>
      <c r="S20" s="178">
        <v>1</v>
      </c>
      <c r="T20" s="178">
        <v>0</v>
      </c>
      <c r="U20" s="178">
        <v>1</v>
      </c>
    </row>
    <row r="21" spans="2:21" ht="20.100000000000001" customHeight="1" x14ac:dyDescent="0.5">
      <c r="B21" s="182" t="s">
        <v>164</v>
      </c>
      <c r="C21" s="177">
        <v>1</v>
      </c>
      <c r="D21" s="177">
        <v>0</v>
      </c>
      <c r="E21" s="177">
        <v>0</v>
      </c>
      <c r="F21" s="177">
        <v>0</v>
      </c>
      <c r="G21" s="177">
        <v>0</v>
      </c>
      <c r="H21" s="177">
        <v>0</v>
      </c>
      <c r="I21" s="177">
        <v>2</v>
      </c>
      <c r="J21" s="177">
        <v>1</v>
      </c>
      <c r="K21" s="177">
        <v>1</v>
      </c>
      <c r="L21" s="177">
        <v>0</v>
      </c>
      <c r="M21" s="177">
        <v>0</v>
      </c>
      <c r="N21" s="177">
        <v>1</v>
      </c>
      <c r="O21" s="177">
        <v>1</v>
      </c>
      <c r="P21" s="177">
        <v>0</v>
      </c>
      <c r="Q21" s="177">
        <v>1</v>
      </c>
      <c r="R21" s="177">
        <v>0</v>
      </c>
      <c r="S21" s="178">
        <v>6</v>
      </c>
      <c r="T21" s="178">
        <v>2</v>
      </c>
      <c r="U21" s="178">
        <v>8</v>
      </c>
    </row>
    <row r="22" spans="2:21" ht="20.100000000000001" customHeight="1" x14ac:dyDescent="0.5">
      <c r="B22" s="182" t="s">
        <v>165</v>
      </c>
      <c r="C22" s="177">
        <v>3</v>
      </c>
      <c r="D22" s="177">
        <v>0</v>
      </c>
      <c r="E22" s="177">
        <v>0</v>
      </c>
      <c r="F22" s="177">
        <v>1</v>
      </c>
      <c r="G22" s="177">
        <v>1</v>
      </c>
      <c r="H22" s="177">
        <v>0</v>
      </c>
      <c r="I22" s="177">
        <v>1</v>
      </c>
      <c r="J22" s="177">
        <v>0</v>
      </c>
      <c r="K22" s="177">
        <v>0</v>
      </c>
      <c r="L22" s="177">
        <v>0</v>
      </c>
      <c r="M22" s="177">
        <v>0</v>
      </c>
      <c r="N22" s="177">
        <v>0</v>
      </c>
      <c r="O22" s="177">
        <v>1</v>
      </c>
      <c r="P22" s="177">
        <v>0</v>
      </c>
      <c r="Q22" s="177">
        <v>1</v>
      </c>
      <c r="R22" s="177">
        <v>0</v>
      </c>
      <c r="S22" s="178">
        <v>7</v>
      </c>
      <c r="T22" s="178">
        <v>1</v>
      </c>
      <c r="U22" s="178">
        <v>8</v>
      </c>
    </row>
    <row r="23" spans="2:21" ht="20.100000000000001" customHeight="1" x14ac:dyDescent="0.5">
      <c r="B23" s="182" t="s">
        <v>196</v>
      </c>
      <c r="C23" s="177">
        <v>2</v>
      </c>
      <c r="D23" s="177">
        <v>0</v>
      </c>
      <c r="E23" s="177">
        <v>0</v>
      </c>
      <c r="F23" s="177">
        <v>0</v>
      </c>
      <c r="G23" s="177">
        <v>0</v>
      </c>
      <c r="H23" s="177">
        <v>0</v>
      </c>
      <c r="I23" s="177">
        <v>0</v>
      </c>
      <c r="J23" s="177">
        <v>0</v>
      </c>
      <c r="K23" s="177">
        <v>0</v>
      </c>
      <c r="L23" s="177">
        <v>0</v>
      </c>
      <c r="M23" s="177">
        <v>0</v>
      </c>
      <c r="N23" s="177">
        <v>0</v>
      </c>
      <c r="O23" s="177">
        <v>0</v>
      </c>
      <c r="P23" s="177">
        <v>0</v>
      </c>
      <c r="Q23" s="177">
        <v>0</v>
      </c>
      <c r="R23" s="177">
        <v>0</v>
      </c>
      <c r="S23" s="178">
        <v>2</v>
      </c>
      <c r="T23" s="178">
        <v>0</v>
      </c>
      <c r="U23" s="178">
        <v>2</v>
      </c>
    </row>
    <row r="24" spans="2:21" ht="20.100000000000001" customHeight="1" x14ac:dyDescent="0.5">
      <c r="B24" s="183" t="s">
        <v>166</v>
      </c>
      <c r="C24" s="179">
        <v>0</v>
      </c>
      <c r="D24" s="179">
        <v>0</v>
      </c>
      <c r="E24" s="179">
        <v>0</v>
      </c>
      <c r="F24" s="179">
        <v>0</v>
      </c>
      <c r="G24" s="179">
        <v>0</v>
      </c>
      <c r="H24" s="179">
        <v>0</v>
      </c>
      <c r="I24" s="179">
        <v>0</v>
      </c>
      <c r="J24" s="179">
        <v>0</v>
      </c>
      <c r="K24" s="179">
        <v>0</v>
      </c>
      <c r="L24" s="179">
        <v>0</v>
      </c>
      <c r="M24" s="179">
        <v>0</v>
      </c>
      <c r="N24" s="179">
        <v>0</v>
      </c>
      <c r="O24" s="179">
        <v>1</v>
      </c>
      <c r="P24" s="179">
        <v>0</v>
      </c>
      <c r="Q24" s="179">
        <v>0</v>
      </c>
      <c r="R24" s="179">
        <v>0</v>
      </c>
      <c r="S24" s="180">
        <v>1</v>
      </c>
      <c r="T24" s="180">
        <v>0</v>
      </c>
      <c r="U24" s="180">
        <v>1</v>
      </c>
    </row>
    <row r="25" spans="2:21" ht="20.100000000000001" customHeight="1" x14ac:dyDescent="0.5">
      <c r="B25" s="182" t="s">
        <v>197</v>
      </c>
      <c r="C25" s="177">
        <v>0</v>
      </c>
      <c r="D25" s="177">
        <v>0</v>
      </c>
      <c r="E25" s="177">
        <v>0</v>
      </c>
      <c r="F25" s="177">
        <v>0</v>
      </c>
      <c r="G25" s="177">
        <v>0</v>
      </c>
      <c r="H25" s="177">
        <v>0</v>
      </c>
      <c r="I25" s="177">
        <v>1</v>
      </c>
      <c r="J25" s="177">
        <v>0</v>
      </c>
      <c r="K25" s="177">
        <v>1</v>
      </c>
      <c r="L25" s="177">
        <v>0</v>
      </c>
      <c r="M25" s="177">
        <v>1</v>
      </c>
      <c r="N25" s="177">
        <v>0</v>
      </c>
      <c r="O25" s="177">
        <v>0</v>
      </c>
      <c r="P25" s="177">
        <v>0</v>
      </c>
      <c r="Q25" s="177">
        <v>0</v>
      </c>
      <c r="R25" s="177">
        <v>0</v>
      </c>
      <c r="S25" s="178">
        <v>3</v>
      </c>
      <c r="T25" s="178">
        <v>0</v>
      </c>
      <c r="U25" s="178">
        <v>3</v>
      </c>
    </row>
    <row r="26" spans="2:21" ht="20.100000000000001" customHeight="1" x14ac:dyDescent="0.5">
      <c r="B26" s="182" t="s">
        <v>167</v>
      </c>
      <c r="C26" s="177">
        <v>2</v>
      </c>
      <c r="D26" s="177">
        <v>2</v>
      </c>
      <c r="E26" s="177">
        <v>0</v>
      </c>
      <c r="F26" s="177">
        <v>0</v>
      </c>
      <c r="G26" s="177">
        <v>0</v>
      </c>
      <c r="H26" s="177">
        <v>0</v>
      </c>
      <c r="I26" s="177">
        <v>0</v>
      </c>
      <c r="J26" s="177">
        <v>0</v>
      </c>
      <c r="K26" s="177">
        <v>0</v>
      </c>
      <c r="L26" s="177">
        <v>0</v>
      </c>
      <c r="M26" s="177">
        <v>0</v>
      </c>
      <c r="N26" s="177">
        <v>0</v>
      </c>
      <c r="O26" s="177">
        <v>0</v>
      </c>
      <c r="P26" s="177">
        <v>1</v>
      </c>
      <c r="Q26" s="177">
        <v>0</v>
      </c>
      <c r="R26" s="177">
        <v>0</v>
      </c>
      <c r="S26" s="178">
        <v>2</v>
      </c>
      <c r="T26" s="178">
        <v>3</v>
      </c>
      <c r="U26" s="178">
        <v>5</v>
      </c>
    </row>
    <row r="27" spans="2:21" ht="20.100000000000001" customHeight="1" x14ac:dyDescent="0.5">
      <c r="B27" s="182" t="s">
        <v>168</v>
      </c>
      <c r="C27" s="177">
        <v>0</v>
      </c>
      <c r="D27" s="177">
        <v>0</v>
      </c>
      <c r="E27" s="177">
        <v>0</v>
      </c>
      <c r="F27" s="177">
        <v>0</v>
      </c>
      <c r="G27" s="177">
        <v>0</v>
      </c>
      <c r="H27" s="177">
        <v>0</v>
      </c>
      <c r="I27" s="177">
        <v>0</v>
      </c>
      <c r="J27" s="177">
        <v>0</v>
      </c>
      <c r="K27" s="177">
        <v>0</v>
      </c>
      <c r="L27" s="177">
        <v>0</v>
      </c>
      <c r="M27" s="177">
        <v>0</v>
      </c>
      <c r="N27" s="177">
        <v>0</v>
      </c>
      <c r="O27" s="177">
        <v>0</v>
      </c>
      <c r="P27" s="177">
        <v>1</v>
      </c>
      <c r="Q27" s="177">
        <v>0</v>
      </c>
      <c r="R27" s="177">
        <v>0</v>
      </c>
      <c r="S27" s="178">
        <v>0</v>
      </c>
      <c r="T27" s="178">
        <v>1</v>
      </c>
      <c r="U27" s="178">
        <v>1</v>
      </c>
    </row>
    <row r="28" spans="2:21" ht="20.100000000000001" customHeight="1" x14ac:dyDescent="0.5">
      <c r="B28" s="182" t="s">
        <v>198</v>
      </c>
      <c r="C28" s="177">
        <v>0</v>
      </c>
      <c r="D28" s="177">
        <v>0</v>
      </c>
      <c r="E28" s="177">
        <v>0</v>
      </c>
      <c r="F28" s="177">
        <v>0</v>
      </c>
      <c r="G28" s="177">
        <v>0</v>
      </c>
      <c r="H28" s="177">
        <v>0</v>
      </c>
      <c r="I28" s="177">
        <v>0</v>
      </c>
      <c r="J28" s="177">
        <v>0</v>
      </c>
      <c r="K28" s="177">
        <v>0</v>
      </c>
      <c r="L28" s="177">
        <v>0</v>
      </c>
      <c r="M28" s="177">
        <v>0</v>
      </c>
      <c r="N28" s="177">
        <v>0</v>
      </c>
      <c r="O28" s="177">
        <v>2</v>
      </c>
      <c r="P28" s="177">
        <v>3</v>
      </c>
      <c r="Q28" s="177">
        <v>0</v>
      </c>
      <c r="R28" s="177">
        <v>0</v>
      </c>
      <c r="S28" s="178">
        <v>2</v>
      </c>
      <c r="T28" s="178">
        <v>3</v>
      </c>
      <c r="U28" s="178">
        <v>5</v>
      </c>
    </row>
    <row r="29" spans="2:21" ht="20.100000000000001" customHeight="1" x14ac:dyDescent="0.5">
      <c r="B29" s="182" t="s">
        <v>170</v>
      </c>
      <c r="C29" s="177">
        <v>0</v>
      </c>
      <c r="D29" s="177">
        <v>0</v>
      </c>
      <c r="E29" s="177">
        <v>0</v>
      </c>
      <c r="F29" s="177">
        <v>0</v>
      </c>
      <c r="G29" s="177">
        <v>0</v>
      </c>
      <c r="H29" s="177">
        <v>0</v>
      </c>
      <c r="I29" s="177">
        <v>0</v>
      </c>
      <c r="J29" s="177">
        <v>0</v>
      </c>
      <c r="K29" s="177">
        <v>0</v>
      </c>
      <c r="L29" s="177">
        <v>0</v>
      </c>
      <c r="M29" s="177">
        <v>0</v>
      </c>
      <c r="N29" s="177">
        <v>0</v>
      </c>
      <c r="O29" s="177">
        <v>0</v>
      </c>
      <c r="P29" s="177">
        <v>1</v>
      </c>
      <c r="Q29" s="177">
        <v>0</v>
      </c>
      <c r="R29" s="177">
        <v>0</v>
      </c>
      <c r="S29" s="178">
        <v>0</v>
      </c>
      <c r="T29" s="178">
        <v>1</v>
      </c>
      <c r="U29" s="178">
        <v>1</v>
      </c>
    </row>
    <row r="30" spans="2:21" ht="20.100000000000001" customHeight="1" x14ac:dyDescent="0.5">
      <c r="B30" s="183" t="s">
        <v>199</v>
      </c>
      <c r="C30" s="179">
        <v>0</v>
      </c>
      <c r="D30" s="179">
        <v>0</v>
      </c>
      <c r="E30" s="179">
        <v>0</v>
      </c>
      <c r="F30" s="179">
        <v>0</v>
      </c>
      <c r="G30" s="179">
        <v>0</v>
      </c>
      <c r="H30" s="179">
        <v>0</v>
      </c>
      <c r="I30" s="179">
        <v>0</v>
      </c>
      <c r="J30" s="179">
        <v>0</v>
      </c>
      <c r="K30" s="179">
        <v>0</v>
      </c>
      <c r="L30" s="179">
        <v>0</v>
      </c>
      <c r="M30" s="179">
        <v>0</v>
      </c>
      <c r="N30" s="179">
        <v>0</v>
      </c>
      <c r="O30" s="179">
        <v>2</v>
      </c>
      <c r="P30" s="179">
        <v>0</v>
      </c>
      <c r="Q30" s="179">
        <v>0</v>
      </c>
      <c r="R30" s="179">
        <v>0</v>
      </c>
      <c r="S30" s="180">
        <v>2</v>
      </c>
      <c r="T30" s="180">
        <v>0</v>
      </c>
      <c r="U30" s="180">
        <v>2</v>
      </c>
    </row>
    <row r="31" spans="2:21" ht="20.100000000000001" customHeight="1" x14ac:dyDescent="0.5">
      <c r="B31" s="182" t="s">
        <v>171</v>
      </c>
      <c r="C31" s="177">
        <v>0</v>
      </c>
      <c r="D31" s="177">
        <v>0</v>
      </c>
      <c r="E31" s="177">
        <v>1</v>
      </c>
      <c r="F31" s="177">
        <v>0</v>
      </c>
      <c r="G31" s="177">
        <v>0</v>
      </c>
      <c r="H31" s="177">
        <v>0</v>
      </c>
      <c r="I31" s="177">
        <v>0</v>
      </c>
      <c r="J31" s="177">
        <v>0</v>
      </c>
      <c r="K31" s="177">
        <v>0</v>
      </c>
      <c r="L31" s="177">
        <v>0</v>
      </c>
      <c r="M31" s="177">
        <v>0</v>
      </c>
      <c r="N31" s="177">
        <v>0</v>
      </c>
      <c r="O31" s="177">
        <v>2</v>
      </c>
      <c r="P31" s="177">
        <v>0</v>
      </c>
      <c r="Q31" s="177">
        <v>0</v>
      </c>
      <c r="R31" s="177">
        <v>0</v>
      </c>
      <c r="S31" s="178">
        <v>3</v>
      </c>
      <c r="T31" s="178">
        <v>0</v>
      </c>
      <c r="U31" s="178">
        <v>3</v>
      </c>
    </row>
    <row r="32" spans="2:21" ht="20.100000000000001" customHeight="1" x14ac:dyDescent="0.5">
      <c r="B32" s="182" t="s">
        <v>219</v>
      </c>
      <c r="C32" s="177">
        <v>0</v>
      </c>
      <c r="D32" s="177">
        <v>0</v>
      </c>
      <c r="E32" s="177">
        <v>0</v>
      </c>
      <c r="F32" s="177">
        <v>0</v>
      </c>
      <c r="G32" s="177">
        <v>0</v>
      </c>
      <c r="H32" s="177">
        <v>0</v>
      </c>
      <c r="I32" s="177">
        <v>0</v>
      </c>
      <c r="J32" s="177">
        <v>0</v>
      </c>
      <c r="K32" s="177">
        <v>0</v>
      </c>
      <c r="L32" s="177">
        <v>0</v>
      </c>
      <c r="M32" s="177">
        <v>0</v>
      </c>
      <c r="N32" s="177">
        <v>1</v>
      </c>
      <c r="O32" s="177">
        <v>0</v>
      </c>
      <c r="P32" s="177">
        <v>0</v>
      </c>
      <c r="Q32" s="177">
        <v>0</v>
      </c>
      <c r="R32" s="177">
        <v>0</v>
      </c>
      <c r="S32" s="178">
        <v>0</v>
      </c>
      <c r="T32" s="178">
        <v>1</v>
      </c>
      <c r="U32" s="178">
        <v>1</v>
      </c>
    </row>
    <row r="33" spans="2:21" ht="20.100000000000001" customHeight="1" x14ac:dyDescent="0.5">
      <c r="B33" s="182" t="s">
        <v>200</v>
      </c>
      <c r="C33" s="177">
        <v>0</v>
      </c>
      <c r="D33" s="177">
        <v>1</v>
      </c>
      <c r="E33" s="177">
        <v>0</v>
      </c>
      <c r="F33" s="177">
        <v>0</v>
      </c>
      <c r="G33" s="177">
        <v>0</v>
      </c>
      <c r="H33" s="177">
        <v>0</v>
      </c>
      <c r="I33" s="177">
        <v>0</v>
      </c>
      <c r="J33" s="177">
        <v>0</v>
      </c>
      <c r="K33" s="177">
        <v>0</v>
      </c>
      <c r="L33" s="177">
        <v>0</v>
      </c>
      <c r="M33" s="177">
        <v>0</v>
      </c>
      <c r="N33" s="177">
        <v>0</v>
      </c>
      <c r="O33" s="177">
        <v>0</v>
      </c>
      <c r="P33" s="177">
        <v>0</v>
      </c>
      <c r="Q33" s="177">
        <v>0</v>
      </c>
      <c r="R33" s="177">
        <v>0</v>
      </c>
      <c r="S33" s="178">
        <v>0</v>
      </c>
      <c r="T33" s="178">
        <v>1</v>
      </c>
      <c r="U33" s="178">
        <v>1</v>
      </c>
    </row>
    <row r="34" spans="2:21" ht="20.100000000000001" customHeight="1" x14ac:dyDescent="0.5">
      <c r="B34" s="182" t="s">
        <v>173</v>
      </c>
      <c r="C34" s="177">
        <v>1</v>
      </c>
      <c r="D34" s="177">
        <v>0</v>
      </c>
      <c r="E34" s="177">
        <v>0</v>
      </c>
      <c r="F34" s="177">
        <v>0</v>
      </c>
      <c r="G34" s="177">
        <v>0</v>
      </c>
      <c r="H34" s="177">
        <v>0</v>
      </c>
      <c r="I34" s="177">
        <v>0</v>
      </c>
      <c r="J34" s="177">
        <v>0</v>
      </c>
      <c r="K34" s="177">
        <v>0</v>
      </c>
      <c r="L34" s="177">
        <v>0</v>
      </c>
      <c r="M34" s="177">
        <v>0</v>
      </c>
      <c r="N34" s="177">
        <v>0</v>
      </c>
      <c r="O34" s="177">
        <v>0</v>
      </c>
      <c r="P34" s="177">
        <v>0</v>
      </c>
      <c r="Q34" s="177">
        <v>0</v>
      </c>
      <c r="R34" s="177">
        <v>0</v>
      </c>
      <c r="S34" s="178">
        <v>1</v>
      </c>
      <c r="T34" s="178">
        <v>0</v>
      </c>
      <c r="U34" s="178">
        <v>1</v>
      </c>
    </row>
    <row r="35" spans="2:21" ht="20.100000000000001" customHeight="1" x14ac:dyDescent="0.5">
      <c r="B35" s="182" t="s">
        <v>201</v>
      </c>
      <c r="C35" s="177">
        <v>1</v>
      </c>
      <c r="D35" s="177">
        <v>0</v>
      </c>
      <c r="E35" s="177">
        <v>0</v>
      </c>
      <c r="F35" s="177">
        <v>0</v>
      </c>
      <c r="G35" s="177">
        <v>0</v>
      </c>
      <c r="H35" s="177">
        <v>0</v>
      </c>
      <c r="I35" s="177">
        <v>0</v>
      </c>
      <c r="J35" s="177">
        <v>0</v>
      </c>
      <c r="K35" s="177">
        <v>0</v>
      </c>
      <c r="L35" s="177">
        <v>0</v>
      </c>
      <c r="M35" s="177">
        <v>0</v>
      </c>
      <c r="N35" s="177">
        <v>0</v>
      </c>
      <c r="O35" s="177">
        <v>0</v>
      </c>
      <c r="P35" s="177">
        <v>0</v>
      </c>
      <c r="Q35" s="177">
        <v>0</v>
      </c>
      <c r="R35" s="177">
        <v>0</v>
      </c>
      <c r="S35" s="178">
        <v>1</v>
      </c>
      <c r="T35" s="178">
        <v>0</v>
      </c>
      <c r="U35" s="178">
        <v>1</v>
      </c>
    </row>
    <row r="36" spans="2:21" ht="20.100000000000001" customHeight="1" x14ac:dyDescent="0.5">
      <c r="B36" s="182" t="s">
        <v>174</v>
      </c>
      <c r="C36" s="177">
        <v>0</v>
      </c>
      <c r="D36" s="177">
        <v>0</v>
      </c>
      <c r="E36" s="177">
        <v>0</v>
      </c>
      <c r="F36" s="177">
        <v>0</v>
      </c>
      <c r="G36" s="177">
        <v>2</v>
      </c>
      <c r="H36" s="177">
        <v>1</v>
      </c>
      <c r="I36" s="177">
        <v>1</v>
      </c>
      <c r="J36" s="177">
        <v>0</v>
      </c>
      <c r="K36" s="177">
        <v>0</v>
      </c>
      <c r="L36" s="177">
        <v>0</v>
      </c>
      <c r="M36" s="177">
        <v>1</v>
      </c>
      <c r="N36" s="177">
        <v>0</v>
      </c>
      <c r="O36" s="177">
        <v>1</v>
      </c>
      <c r="P36" s="177">
        <v>0</v>
      </c>
      <c r="Q36" s="177">
        <v>0</v>
      </c>
      <c r="R36" s="177">
        <v>1</v>
      </c>
      <c r="S36" s="178">
        <v>5</v>
      </c>
      <c r="T36" s="178">
        <v>2</v>
      </c>
      <c r="U36" s="178">
        <v>7</v>
      </c>
    </row>
    <row r="37" spans="2:21" ht="20.100000000000001" customHeight="1" x14ac:dyDescent="0.5">
      <c r="B37" s="183" t="s">
        <v>220</v>
      </c>
      <c r="C37" s="179">
        <v>0</v>
      </c>
      <c r="D37" s="179">
        <v>0</v>
      </c>
      <c r="E37" s="179">
        <v>0</v>
      </c>
      <c r="F37" s="179">
        <v>0</v>
      </c>
      <c r="G37" s="179">
        <v>0</v>
      </c>
      <c r="H37" s="179">
        <v>0</v>
      </c>
      <c r="I37" s="179">
        <v>0</v>
      </c>
      <c r="J37" s="179">
        <v>0</v>
      </c>
      <c r="K37" s="179">
        <v>0</v>
      </c>
      <c r="L37" s="179">
        <v>0</v>
      </c>
      <c r="M37" s="179">
        <v>0</v>
      </c>
      <c r="N37" s="179">
        <v>0</v>
      </c>
      <c r="O37" s="179">
        <v>1</v>
      </c>
      <c r="P37" s="179">
        <v>0</v>
      </c>
      <c r="Q37" s="179">
        <v>0</v>
      </c>
      <c r="R37" s="179">
        <v>0</v>
      </c>
      <c r="S37" s="180">
        <v>1</v>
      </c>
      <c r="T37" s="180">
        <v>0</v>
      </c>
      <c r="U37" s="180">
        <v>1</v>
      </c>
    </row>
    <row r="38" spans="2:21" ht="20.100000000000001" customHeight="1" x14ac:dyDescent="0.5">
      <c r="B38" s="182" t="s">
        <v>202</v>
      </c>
      <c r="C38" s="177">
        <v>0</v>
      </c>
      <c r="D38" s="177">
        <v>0</v>
      </c>
      <c r="E38" s="177">
        <v>0</v>
      </c>
      <c r="F38" s="177">
        <v>0</v>
      </c>
      <c r="G38" s="177">
        <v>0</v>
      </c>
      <c r="H38" s="177">
        <v>0</v>
      </c>
      <c r="I38" s="177">
        <v>1</v>
      </c>
      <c r="J38" s="177">
        <v>0</v>
      </c>
      <c r="K38" s="177">
        <v>0</v>
      </c>
      <c r="L38" s="177">
        <v>0</v>
      </c>
      <c r="M38" s="177">
        <v>0</v>
      </c>
      <c r="N38" s="177">
        <v>0</v>
      </c>
      <c r="O38" s="177">
        <v>0</v>
      </c>
      <c r="P38" s="177">
        <v>0</v>
      </c>
      <c r="Q38" s="177">
        <v>0</v>
      </c>
      <c r="R38" s="177">
        <v>0</v>
      </c>
      <c r="S38" s="178">
        <v>1</v>
      </c>
      <c r="T38" s="178">
        <v>0</v>
      </c>
      <c r="U38" s="178">
        <v>1</v>
      </c>
    </row>
    <row r="39" spans="2:21" ht="20.100000000000001" customHeight="1" x14ac:dyDescent="0.5">
      <c r="B39" s="182" t="s">
        <v>203</v>
      </c>
      <c r="C39" s="177">
        <v>0</v>
      </c>
      <c r="D39" s="177">
        <v>0</v>
      </c>
      <c r="E39" s="177">
        <v>1</v>
      </c>
      <c r="F39" s="177">
        <v>0</v>
      </c>
      <c r="G39" s="177">
        <v>0</v>
      </c>
      <c r="H39" s="177">
        <v>0</v>
      </c>
      <c r="I39" s="177">
        <v>2</v>
      </c>
      <c r="J39" s="177">
        <v>0</v>
      </c>
      <c r="K39" s="177">
        <v>0</v>
      </c>
      <c r="L39" s="177">
        <v>0</v>
      </c>
      <c r="M39" s="177">
        <v>0</v>
      </c>
      <c r="N39" s="177">
        <v>0</v>
      </c>
      <c r="O39" s="177">
        <v>2</v>
      </c>
      <c r="P39" s="177">
        <v>3</v>
      </c>
      <c r="Q39" s="177">
        <v>0</v>
      </c>
      <c r="R39" s="177">
        <v>0</v>
      </c>
      <c r="S39" s="178">
        <v>5</v>
      </c>
      <c r="T39" s="178">
        <v>3</v>
      </c>
      <c r="U39" s="178">
        <v>8</v>
      </c>
    </row>
    <row r="40" spans="2:21" ht="20.100000000000001" customHeight="1" x14ac:dyDescent="0.5">
      <c r="B40" s="182" t="s">
        <v>204</v>
      </c>
      <c r="C40" s="177">
        <v>0</v>
      </c>
      <c r="D40" s="177">
        <v>1</v>
      </c>
      <c r="E40" s="177">
        <v>0</v>
      </c>
      <c r="F40" s="177">
        <v>0</v>
      </c>
      <c r="G40" s="177">
        <v>0</v>
      </c>
      <c r="H40" s="177">
        <v>0</v>
      </c>
      <c r="I40" s="177">
        <v>0</v>
      </c>
      <c r="J40" s="177">
        <v>0</v>
      </c>
      <c r="K40" s="177">
        <v>0</v>
      </c>
      <c r="L40" s="177">
        <v>0</v>
      </c>
      <c r="M40" s="177">
        <v>0</v>
      </c>
      <c r="N40" s="177">
        <v>0</v>
      </c>
      <c r="O40" s="177">
        <v>0</v>
      </c>
      <c r="P40" s="177">
        <v>0</v>
      </c>
      <c r="Q40" s="177">
        <v>0</v>
      </c>
      <c r="R40" s="177">
        <v>0</v>
      </c>
      <c r="S40" s="178">
        <v>0</v>
      </c>
      <c r="T40" s="178">
        <v>1</v>
      </c>
      <c r="U40" s="178">
        <v>1</v>
      </c>
    </row>
    <row r="41" spans="2:21" ht="20.100000000000001" customHeight="1" x14ac:dyDescent="0.5">
      <c r="B41" s="182" t="s">
        <v>205</v>
      </c>
      <c r="C41" s="177">
        <v>0</v>
      </c>
      <c r="D41" s="177">
        <v>1</v>
      </c>
      <c r="E41" s="177">
        <v>0</v>
      </c>
      <c r="F41" s="177">
        <v>0</v>
      </c>
      <c r="G41" s="177">
        <v>0</v>
      </c>
      <c r="H41" s="177">
        <v>0</v>
      </c>
      <c r="I41" s="177">
        <v>1</v>
      </c>
      <c r="J41" s="177">
        <v>0</v>
      </c>
      <c r="K41" s="177">
        <v>0</v>
      </c>
      <c r="L41" s="177">
        <v>1</v>
      </c>
      <c r="M41" s="177">
        <v>0</v>
      </c>
      <c r="N41" s="177">
        <v>0</v>
      </c>
      <c r="O41" s="177">
        <v>0</v>
      </c>
      <c r="P41" s="177">
        <v>0</v>
      </c>
      <c r="Q41" s="177">
        <v>1</v>
      </c>
      <c r="R41" s="177">
        <v>0</v>
      </c>
      <c r="S41" s="178">
        <v>2</v>
      </c>
      <c r="T41" s="178">
        <v>2</v>
      </c>
      <c r="U41" s="178">
        <v>4</v>
      </c>
    </row>
    <row r="42" spans="2:21" ht="20.100000000000001" customHeight="1" x14ac:dyDescent="0.5">
      <c r="B42" s="182" t="s">
        <v>176</v>
      </c>
      <c r="C42" s="177">
        <v>75</v>
      </c>
      <c r="D42" s="177">
        <v>42</v>
      </c>
      <c r="E42" s="177">
        <v>10</v>
      </c>
      <c r="F42" s="177">
        <v>2</v>
      </c>
      <c r="G42" s="177">
        <v>2</v>
      </c>
      <c r="H42" s="177">
        <v>4</v>
      </c>
      <c r="I42" s="177">
        <v>10</v>
      </c>
      <c r="J42" s="177">
        <v>4</v>
      </c>
      <c r="K42" s="177">
        <v>7</v>
      </c>
      <c r="L42" s="177">
        <v>7</v>
      </c>
      <c r="M42" s="177">
        <v>4</v>
      </c>
      <c r="N42" s="177">
        <v>2</v>
      </c>
      <c r="O42" s="177">
        <v>23</v>
      </c>
      <c r="P42" s="177">
        <v>13</v>
      </c>
      <c r="Q42" s="177">
        <v>7</v>
      </c>
      <c r="R42" s="177">
        <v>2</v>
      </c>
      <c r="S42" s="178">
        <v>138</v>
      </c>
      <c r="T42" s="178">
        <v>76</v>
      </c>
      <c r="U42" s="178">
        <v>214</v>
      </c>
    </row>
    <row r="43" spans="2:21" ht="20.100000000000001" customHeight="1" x14ac:dyDescent="0.5">
      <c r="B43" s="182" t="s">
        <v>177</v>
      </c>
      <c r="C43" s="177">
        <v>1</v>
      </c>
      <c r="D43" s="177">
        <v>0</v>
      </c>
      <c r="E43" s="177">
        <v>0</v>
      </c>
      <c r="F43" s="177">
        <v>0</v>
      </c>
      <c r="G43" s="177">
        <v>0</v>
      </c>
      <c r="H43" s="177">
        <v>1</v>
      </c>
      <c r="I43" s="177">
        <v>0</v>
      </c>
      <c r="J43" s="177">
        <v>0</v>
      </c>
      <c r="K43" s="177">
        <v>0</v>
      </c>
      <c r="L43" s="177">
        <v>0</v>
      </c>
      <c r="M43" s="177">
        <v>0</v>
      </c>
      <c r="N43" s="177">
        <v>0</v>
      </c>
      <c r="O43" s="177">
        <v>0</v>
      </c>
      <c r="P43" s="177">
        <v>0</v>
      </c>
      <c r="Q43" s="177">
        <v>0</v>
      </c>
      <c r="R43" s="177">
        <v>0</v>
      </c>
      <c r="S43" s="178">
        <v>1</v>
      </c>
      <c r="T43" s="178">
        <v>1</v>
      </c>
      <c r="U43" s="178">
        <v>2</v>
      </c>
    </row>
    <row r="44" spans="2:21" ht="20.100000000000001" customHeight="1" x14ac:dyDescent="0.5">
      <c r="B44" s="183" t="s">
        <v>221</v>
      </c>
      <c r="C44" s="179">
        <v>0</v>
      </c>
      <c r="D44" s="179">
        <v>0</v>
      </c>
      <c r="E44" s="179">
        <v>0</v>
      </c>
      <c r="F44" s="179">
        <v>0</v>
      </c>
      <c r="G44" s="179">
        <v>0</v>
      </c>
      <c r="H44" s="179">
        <v>0</v>
      </c>
      <c r="I44" s="179">
        <v>0</v>
      </c>
      <c r="J44" s="179">
        <v>0</v>
      </c>
      <c r="K44" s="179">
        <v>0</v>
      </c>
      <c r="L44" s="179">
        <v>0</v>
      </c>
      <c r="M44" s="179">
        <v>0</v>
      </c>
      <c r="N44" s="179">
        <v>0</v>
      </c>
      <c r="O44" s="179">
        <v>1</v>
      </c>
      <c r="P44" s="179">
        <v>0</v>
      </c>
      <c r="Q44" s="179">
        <v>0</v>
      </c>
      <c r="R44" s="179">
        <v>0</v>
      </c>
      <c r="S44" s="180">
        <v>1</v>
      </c>
      <c r="T44" s="180">
        <v>0</v>
      </c>
      <c r="U44" s="180">
        <v>1</v>
      </c>
    </row>
    <row r="45" spans="2:21" ht="20.100000000000001" customHeight="1" x14ac:dyDescent="0.5">
      <c r="B45" s="182" t="s">
        <v>179</v>
      </c>
      <c r="C45" s="177">
        <v>0</v>
      </c>
      <c r="D45" s="177">
        <v>0</v>
      </c>
      <c r="E45" s="177">
        <v>0</v>
      </c>
      <c r="F45" s="177">
        <v>1</v>
      </c>
      <c r="G45" s="177">
        <v>0</v>
      </c>
      <c r="H45" s="177">
        <v>0</v>
      </c>
      <c r="I45" s="177">
        <v>0</v>
      </c>
      <c r="J45" s="177">
        <v>0</v>
      </c>
      <c r="K45" s="177">
        <v>0</v>
      </c>
      <c r="L45" s="177">
        <v>0</v>
      </c>
      <c r="M45" s="177">
        <v>0</v>
      </c>
      <c r="N45" s="177">
        <v>0</v>
      </c>
      <c r="O45" s="177">
        <v>0</v>
      </c>
      <c r="P45" s="177">
        <v>0</v>
      </c>
      <c r="Q45" s="177">
        <v>1</v>
      </c>
      <c r="R45" s="177">
        <v>0</v>
      </c>
      <c r="S45" s="178">
        <v>1</v>
      </c>
      <c r="T45" s="178">
        <v>1</v>
      </c>
      <c r="U45" s="178">
        <v>2</v>
      </c>
    </row>
    <row r="46" spans="2:21" ht="20.100000000000001" customHeight="1" x14ac:dyDescent="0.5">
      <c r="B46" s="182" t="s">
        <v>206</v>
      </c>
      <c r="C46" s="177">
        <v>0</v>
      </c>
      <c r="D46" s="177">
        <v>1</v>
      </c>
      <c r="E46" s="177">
        <v>0</v>
      </c>
      <c r="F46" s="177">
        <v>0</v>
      </c>
      <c r="G46" s="177">
        <v>0</v>
      </c>
      <c r="H46" s="177">
        <v>0</v>
      </c>
      <c r="I46" s="177">
        <v>0</v>
      </c>
      <c r="J46" s="177">
        <v>0</v>
      </c>
      <c r="K46" s="177">
        <v>0</v>
      </c>
      <c r="L46" s="177">
        <v>0</v>
      </c>
      <c r="M46" s="177">
        <v>0</v>
      </c>
      <c r="N46" s="177">
        <v>0</v>
      </c>
      <c r="O46" s="177">
        <v>1</v>
      </c>
      <c r="P46" s="177">
        <v>1</v>
      </c>
      <c r="Q46" s="177">
        <v>0</v>
      </c>
      <c r="R46" s="177">
        <v>0</v>
      </c>
      <c r="S46" s="178">
        <v>1</v>
      </c>
      <c r="T46" s="178">
        <v>2</v>
      </c>
      <c r="U46" s="178">
        <v>3</v>
      </c>
    </row>
    <row r="47" spans="2:21" ht="20.100000000000001" customHeight="1" x14ac:dyDescent="0.5">
      <c r="B47" s="182" t="s">
        <v>227</v>
      </c>
      <c r="C47" s="177">
        <v>0</v>
      </c>
      <c r="D47" s="177">
        <v>0</v>
      </c>
      <c r="E47" s="177">
        <v>1</v>
      </c>
      <c r="F47" s="177">
        <v>1</v>
      </c>
      <c r="G47" s="177">
        <v>0</v>
      </c>
      <c r="H47" s="177">
        <v>0</v>
      </c>
      <c r="I47" s="177">
        <v>0</v>
      </c>
      <c r="J47" s="177">
        <v>0</v>
      </c>
      <c r="K47" s="177">
        <v>0</v>
      </c>
      <c r="L47" s="177">
        <v>0</v>
      </c>
      <c r="M47" s="177">
        <v>0</v>
      </c>
      <c r="N47" s="177">
        <v>0</v>
      </c>
      <c r="O47" s="177">
        <v>0</v>
      </c>
      <c r="P47" s="177">
        <v>0</v>
      </c>
      <c r="Q47" s="177">
        <v>0</v>
      </c>
      <c r="R47" s="177">
        <v>0</v>
      </c>
      <c r="S47" s="178">
        <v>1</v>
      </c>
      <c r="T47" s="178">
        <v>1</v>
      </c>
      <c r="U47" s="178">
        <v>2</v>
      </c>
    </row>
    <row r="48" spans="2:21" ht="20.100000000000001" customHeight="1" x14ac:dyDescent="0.5">
      <c r="B48" s="182" t="s">
        <v>180</v>
      </c>
      <c r="C48" s="177">
        <v>2</v>
      </c>
      <c r="D48" s="177">
        <v>1</v>
      </c>
      <c r="E48" s="177">
        <v>0</v>
      </c>
      <c r="F48" s="177">
        <v>0</v>
      </c>
      <c r="G48" s="177">
        <v>0</v>
      </c>
      <c r="H48" s="177">
        <v>0</v>
      </c>
      <c r="I48" s="177">
        <v>0</v>
      </c>
      <c r="J48" s="177">
        <v>0</v>
      </c>
      <c r="K48" s="177">
        <v>0</v>
      </c>
      <c r="L48" s="177">
        <v>0</v>
      </c>
      <c r="M48" s="177">
        <v>0</v>
      </c>
      <c r="N48" s="177">
        <v>1</v>
      </c>
      <c r="O48" s="177">
        <v>3</v>
      </c>
      <c r="P48" s="177">
        <v>2</v>
      </c>
      <c r="Q48" s="177">
        <v>0</v>
      </c>
      <c r="R48" s="177">
        <v>0</v>
      </c>
      <c r="S48" s="178">
        <v>5</v>
      </c>
      <c r="T48" s="178">
        <v>4</v>
      </c>
      <c r="U48" s="178">
        <v>9</v>
      </c>
    </row>
    <row r="49" spans="2:21" ht="20.100000000000001" customHeight="1" x14ac:dyDescent="0.5">
      <c r="B49" s="182" t="s">
        <v>207</v>
      </c>
      <c r="C49" s="177">
        <v>0</v>
      </c>
      <c r="D49" s="177">
        <v>0</v>
      </c>
      <c r="E49" s="177">
        <v>0</v>
      </c>
      <c r="F49" s="177">
        <v>0</v>
      </c>
      <c r="G49" s="177">
        <v>1</v>
      </c>
      <c r="H49" s="177">
        <v>0</v>
      </c>
      <c r="I49" s="177">
        <v>0</v>
      </c>
      <c r="J49" s="177">
        <v>0</v>
      </c>
      <c r="K49" s="177">
        <v>0</v>
      </c>
      <c r="L49" s="177">
        <v>0</v>
      </c>
      <c r="M49" s="177">
        <v>0</v>
      </c>
      <c r="N49" s="177">
        <v>0</v>
      </c>
      <c r="O49" s="177">
        <v>0</v>
      </c>
      <c r="P49" s="177">
        <v>0</v>
      </c>
      <c r="Q49" s="177">
        <v>0</v>
      </c>
      <c r="R49" s="177">
        <v>0</v>
      </c>
      <c r="S49" s="178">
        <v>1</v>
      </c>
      <c r="T49" s="178">
        <v>0</v>
      </c>
      <c r="U49" s="178">
        <v>1</v>
      </c>
    </row>
    <row r="50" spans="2:21" ht="20.100000000000001" customHeight="1" x14ac:dyDescent="0.5">
      <c r="B50" s="182" t="s">
        <v>181</v>
      </c>
      <c r="C50" s="177">
        <v>0</v>
      </c>
      <c r="D50" s="177">
        <v>0</v>
      </c>
      <c r="E50" s="177">
        <v>0</v>
      </c>
      <c r="F50" s="177">
        <v>0</v>
      </c>
      <c r="G50" s="177">
        <v>0</v>
      </c>
      <c r="H50" s="177">
        <v>1</v>
      </c>
      <c r="I50" s="177">
        <v>0</v>
      </c>
      <c r="J50" s="177">
        <v>1</v>
      </c>
      <c r="K50" s="177">
        <v>0</v>
      </c>
      <c r="L50" s="177">
        <v>0</v>
      </c>
      <c r="M50" s="177">
        <v>0</v>
      </c>
      <c r="N50" s="177">
        <v>0</v>
      </c>
      <c r="O50" s="177">
        <v>1</v>
      </c>
      <c r="P50" s="177">
        <v>1</v>
      </c>
      <c r="Q50" s="177">
        <v>0</v>
      </c>
      <c r="R50" s="177">
        <v>0</v>
      </c>
      <c r="S50" s="178">
        <v>1</v>
      </c>
      <c r="T50" s="178">
        <v>3</v>
      </c>
      <c r="U50" s="178">
        <v>4</v>
      </c>
    </row>
    <row r="51" spans="2:21" s="184" customFormat="1" x14ac:dyDescent="0.5">
      <c r="B51" s="183" t="s">
        <v>182</v>
      </c>
      <c r="C51" s="179">
        <v>2</v>
      </c>
      <c r="D51" s="179">
        <v>0</v>
      </c>
      <c r="E51" s="179">
        <v>1</v>
      </c>
      <c r="F51" s="179">
        <v>0</v>
      </c>
      <c r="G51" s="179">
        <v>0</v>
      </c>
      <c r="H51" s="179">
        <v>1</v>
      </c>
      <c r="I51" s="179">
        <v>1</v>
      </c>
      <c r="J51" s="179">
        <v>0</v>
      </c>
      <c r="K51" s="179">
        <v>0</v>
      </c>
      <c r="L51" s="179">
        <v>0</v>
      </c>
      <c r="M51" s="179">
        <v>2</v>
      </c>
      <c r="N51" s="179">
        <v>1</v>
      </c>
      <c r="O51" s="179">
        <v>0</v>
      </c>
      <c r="P51" s="179">
        <v>2</v>
      </c>
      <c r="Q51" s="179">
        <v>2</v>
      </c>
      <c r="R51" s="179">
        <v>0</v>
      </c>
      <c r="S51" s="180">
        <v>8</v>
      </c>
      <c r="T51" s="180">
        <v>4</v>
      </c>
      <c r="U51" s="180">
        <v>12</v>
      </c>
    </row>
    <row r="52" spans="2:21" x14ac:dyDescent="0.5">
      <c r="B52" s="182" t="s">
        <v>208</v>
      </c>
      <c r="C52" s="177">
        <v>0</v>
      </c>
      <c r="D52" s="177">
        <v>0</v>
      </c>
      <c r="E52" s="177">
        <v>0</v>
      </c>
      <c r="F52" s="177">
        <v>0</v>
      </c>
      <c r="G52" s="177">
        <v>0</v>
      </c>
      <c r="H52" s="177">
        <v>0</v>
      </c>
      <c r="I52" s="177">
        <v>0</v>
      </c>
      <c r="J52" s="177">
        <v>0</v>
      </c>
      <c r="K52" s="177">
        <v>0</v>
      </c>
      <c r="L52" s="177">
        <v>0</v>
      </c>
      <c r="M52" s="177">
        <v>0</v>
      </c>
      <c r="N52" s="177">
        <v>0</v>
      </c>
      <c r="O52" s="177">
        <v>1</v>
      </c>
      <c r="P52" s="177">
        <v>0</v>
      </c>
      <c r="Q52" s="177">
        <v>0</v>
      </c>
      <c r="R52" s="177">
        <v>0</v>
      </c>
      <c r="S52" s="178">
        <v>1</v>
      </c>
      <c r="T52" s="178">
        <v>0</v>
      </c>
      <c r="U52" s="178">
        <v>1</v>
      </c>
    </row>
    <row r="53" spans="2:21" x14ac:dyDescent="0.5">
      <c r="B53" s="182" t="s">
        <v>183</v>
      </c>
      <c r="C53" s="177">
        <v>1</v>
      </c>
      <c r="D53" s="177">
        <v>0</v>
      </c>
      <c r="E53" s="177">
        <v>1</v>
      </c>
      <c r="F53" s="177">
        <v>0</v>
      </c>
      <c r="G53" s="177">
        <v>0</v>
      </c>
      <c r="H53" s="177">
        <v>0</v>
      </c>
      <c r="I53" s="177">
        <v>0</v>
      </c>
      <c r="J53" s="177">
        <v>1</v>
      </c>
      <c r="K53" s="177">
        <v>0</v>
      </c>
      <c r="L53" s="177">
        <v>0</v>
      </c>
      <c r="M53" s="177">
        <v>0</v>
      </c>
      <c r="N53" s="177">
        <v>0</v>
      </c>
      <c r="O53" s="177">
        <v>1</v>
      </c>
      <c r="P53" s="177">
        <v>0</v>
      </c>
      <c r="Q53" s="177">
        <v>1</v>
      </c>
      <c r="R53" s="177">
        <v>0</v>
      </c>
      <c r="S53" s="178">
        <v>4</v>
      </c>
      <c r="T53" s="178">
        <v>1</v>
      </c>
      <c r="U53" s="178">
        <v>5</v>
      </c>
    </row>
    <row r="54" spans="2:21" ht="36" x14ac:dyDescent="0.5">
      <c r="B54" s="182" t="s">
        <v>222</v>
      </c>
      <c r="C54" s="177">
        <v>4</v>
      </c>
      <c r="D54" s="177">
        <v>0</v>
      </c>
      <c r="E54" s="177">
        <v>0</v>
      </c>
      <c r="F54" s="177">
        <v>0</v>
      </c>
      <c r="G54" s="177">
        <v>0</v>
      </c>
      <c r="H54" s="177">
        <v>0</v>
      </c>
      <c r="I54" s="177">
        <v>1</v>
      </c>
      <c r="J54" s="177">
        <v>1</v>
      </c>
      <c r="K54" s="177">
        <v>0</v>
      </c>
      <c r="L54" s="177">
        <v>0</v>
      </c>
      <c r="M54" s="177">
        <v>0</v>
      </c>
      <c r="N54" s="177">
        <v>0</v>
      </c>
      <c r="O54" s="177">
        <v>1</v>
      </c>
      <c r="P54" s="177">
        <v>1</v>
      </c>
      <c r="Q54" s="177">
        <v>1</v>
      </c>
      <c r="R54" s="177">
        <v>0</v>
      </c>
      <c r="S54" s="178">
        <v>7</v>
      </c>
      <c r="T54" s="178">
        <v>2</v>
      </c>
      <c r="U54" s="178">
        <v>9</v>
      </c>
    </row>
    <row r="55" spans="2:21" x14ac:dyDescent="0.5">
      <c r="B55" s="182" t="s">
        <v>184</v>
      </c>
      <c r="C55" s="177">
        <v>1</v>
      </c>
      <c r="D55" s="177">
        <v>0</v>
      </c>
      <c r="E55" s="177">
        <v>0</v>
      </c>
      <c r="F55" s="177">
        <v>0</v>
      </c>
      <c r="G55" s="177">
        <v>0</v>
      </c>
      <c r="H55" s="177">
        <v>0</v>
      </c>
      <c r="I55" s="177">
        <v>1</v>
      </c>
      <c r="J55" s="177">
        <v>1</v>
      </c>
      <c r="K55" s="177">
        <v>0</v>
      </c>
      <c r="L55" s="177">
        <v>0</v>
      </c>
      <c r="M55" s="177">
        <v>0</v>
      </c>
      <c r="N55" s="177">
        <v>0</v>
      </c>
      <c r="O55" s="177">
        <v>9</v>
      </c>
      <c r="P55" s="177">
        <v>2</v>
      </c>
      <c r="Q55" s="177">
        <v>1</v>
      </c>
      <c r="R55" s="177">
        <v>0</v>
      </c>
      <c r="S55" s="178">
        <v>12</v>
      </c>
      <c r="T55" s="178">
        <v>3</v>
      </c>
      <c r="U55" s="178">
        <v>15</v>
      </c>
    </row>
    <row r="56" spans="2:21" ht="36" x14ac:dyDescent="0.5">
      <c r="B56" s="182" t="s">
        <v>185</v>
      </c>
      <c r="C56" s="177">
        <v>0</v>
      </c>
      <c r="D56" s="177">
        <v>0</v>
      </c>
      <c r="E56" s="177">
        <v>0</v>
      </c>
      <c r="F56" s="177">
        <v>1</v>
      </c>
      <c r="G56" s="177">
        <v>0</v>
      </c>
      <c r="H56" s="177">
        <v>0</v>
      </c>
      <c r="I56" s="177">
        <v>1</v>
      </c>
      <c r="J56" s="177">
        <v>0</v>
      </c>
      <c r="K56" s="177">
        <v>0</v>
      </c>
      <c r="L56" s="177">
        <v>0</v>
      </c>
      <c r="M56" s="177">
        <v>1</v>
      </c>
      <c r="N56" s="177">
        <v>0</v>
      </c>
      <c r="O56" s="177">
        <v>0</v>
      </c>
      <c r="P56" s="177">
        <v>0</v>
      </c>
      <c r="Q56" s="177">
        <v>0</v>
      </c>
      <c r="R56" s="177">
        <v>0</v>
      </c>
      <c r="S56" s="178">
        <v>2</v>
      </c>
      <c r="T56" s="178">
        <v>1</v>
      </c>
      <c r="U56" s="178">
        <v>3</v>
      </c>
    </row>
    <row r="57" spans="2:21" x14ac:dyDescent="0.5">
      <c r="B57" s="182" t="s">
        <v>209</v>
      </c>
      <c r="C57" s="177">
        <v>17</v>
      </c>
      <c r="D57" s="177">
        <v>7</v>
      </c>
      <c r="E57" s="177">
        <v>0</v>
      </c>
      <c r="F57" s="177">
        <v>0</v>
      </c>
      <c r="G57" s="177">
        <v>4</v>
      </c>
      <c r="H57" s="177">
        <v>1</v>
      </c>
      <c r="I57" s="177">
        <v>4</v>
      </c>
      <c r="J57" s="177">
        <v>2</v>
      </c>
      <c r="K57" s="177">
        <v>4</v>
      </c>
      <c r="L57" s="177">
        <v>4</v>
      </c>
      <c r="M57" s="177">
        <v>0</v>
      </c>
      <c r="N57" s="177">
        <v>0</v>
      </c>
      <c r="O57" s="177">
        <v>4</v>
      </c>
      <c r="P57" s="177">
        <v>2</v>
      </c>
      <c r="Q57" s="177">
        <v>4</v>
      </c>
      <c r="R57" s="177">
        <v>1</v>
      </c>
      <c r="S57" s="178">
        <v>37</v>
      </c>
      <c r="T57" s="178">
        <v>17</v>
      </c>
      <c r="U57" s="178">
        <v>54</v>
      </c>
    </row>
    <row r="58" spans="2:21" x14ac:dyDescent="0.5">
      <c r="B58" s="183" t="s">
        <v>186</v>
      </c>
      <c r="C58" s="179">
        <v>1</v>
      </c>
      <c r="D58" s="179">
        <v>1</v>
      </c>
      <c r="E58" s="179">
        <v>0</v>
      </c>
      <c r="F58" s="179">
        <v>0</v>
      </c>
      <c r="G58" s="179">
        <v>0</v>
      </c>
      <c r="H58" s="179">
        <v>0</v>
      </c>
      <c r="I58" s="179">
        <v>0</v>
      </c>
      <c r="J58" s="179">
        <v>0</v>
      </c>
      <c r="K58" s="179">
        <v>0</v>
      </c>
      <c r="L58" s="179">
        <v>0</v>
      </c>
      <c r="M58" s="179">
        <v>0</v>
      </c>
      <c r="N58" s="179">
        <v>0</v>
      </c>
      <c r="O58" s="179">
        <v>4</v>
      </c>
      <c r="P58" s="179">
        <v>2</v>
      </c>
      <c r="Q58" s="179">
        <v>0</v>
      </c>
      <c r="R58" s="179">
        <v>0</v>
      </c>
      <c r="S58" s="180">
        <v>5</v>
      </c>
      <c r="T58" s="180">
        <v>3</v>
      </c>
      <c r="U58" s="180">
        <v>8</v>
      </c>
    </row>
    <row r="59" spans="2:21" x14ac:dyDescent="0.5">
      <c r="B59" s="182" t="s">
        <v>188</v>
      </c>
      <c r="C59" s="177">
        <v>4</v>
      </c>
      <c r="D59" s="177">
        <v>2</v>
      </c>
      <c r="E59" s="177">
        <v>0</v>
      </c>
      <c r="F59" s="177">
        <v>0</v>
      </c>
      <c r="G59" s="177">
        <v>0</v>
      </c>
      <c r="H59" s="177">
        <v>0</v>
      </c>
      <c r="I59" s="177">
        <v>1</v>
      </c>
      <c r="J59" s="177">
        <v>0</v>
      </c>
      <c r="K59" s="177">
        <v>0</v>
      </c>
      <c r="L59" s="177">
        <v>0</v>
      </c>
      <c r="M59" s="177">
        <v>0</v>
      </c>
      <c r="N59" s="177">
        <v>0</v>
      </c>
      <c r="O59" s="177">
        <v>1</v>
      </c>
      <c r="P59" s="177">
        <v>0</v>
      </c>
      <c r="Q59" s="177">
        <v>0</v>
      </c>
      <c r="R59" s="177">
        <v>0</v>
      </c>
      <c r="S59" s="178">
        <v>6</v>
      </c>
      <c r="T59" s="178">
        <v>2</v>
      </c>
      <c r="U59" s="178">
        <v>8</v>
      </c>
    </row>
    <row r="60" spans="2:21" x14ac:dyDescent="0.5">
      <c r="B60" s="182" t="s">
        <v>210</v>
      </c>
      <c r="C60" s="177">
        <v>0</v>
      </c>
      <c r="D60" s="177">
        <v>0</v>
      </c>
      <c r="E60" s="177">
        <v>0</v>
      </c>
      <c r="F60" s="177">
        <v>0</v>
      </c>
      <c r="G60" s="177">
        <v>0</v>
      </c>
      <c r="H60" s="177">
        <v>0</v>
      </c>
      <c r="I60" s="177">
        <v>0</v>
      </c>
      <c r="J60" s="177">
        <v>0</v>
      </c>
      <c r="K60" s="177">
        <v>0</v>
      </c>
      <c r="L60" s="177">
        <v>0</v>
      </c>
      <c r="M60" s="177">
        <v>0</v>
      </c>
      <c r="N60" s="177">
        <v>0</v>
      </c>
      <c r="O60" s="177">
        <v>0</v>
      </c>
      <c r="P60" s="177">
        <v>0</v>
      </c>
      <c r="Q60" s="177">
        <v>1</v>
      </c>
      <c r="R60" s="177">
        <v>1</v>
      </c>
      <c r="S60" s="178">
        <v>1</v>
      </c>
      <c r="T60" s="178">
        <v>1</v>
      </c>
      <c r="U60" s="178">
        <v>2</v>
      </c>
    </row>
    <row r="61" spans="2:21" x14ac:dyDescent="0.5">
      <c r="B61" s="182" t="s">
        <v>228</v>
      </c>
      <c r="C61" s="177">
        <v>0</v>
      </c>
      <c r="D61" s="177">
        <v>0</v>
      </c>
      <c r="E61" s="177">
        <v>0</v>
      </c>
      <c r="F61" s="177">
        <v>0</v>
      </c>
      <c r="G61" s="177">
        <v>0</v>
      </c>
      <c r="H61" s="177">
        <v>0</v>
      </c>
      <c r="I61" s="177">
        <v>0</v>
      </c>
      <c r="J61" s="177">
        <v>0</v>
      </c>
      <c r="K61" s="177">
        <v>0</v>
      </c>
      <c r="L61" s="177">
        <v>0</v>
      </c>
      <c r="M61" s="177">
        <v>0</v>
      </c>
      <c r="N61" s="177">
        <v>0</v>
      </c>
      <c r="O61" s="177">
        <v>1</v>
      </c>
      <c r="P61" s="177">
        <v>0</v>
      </c>
      <c r="Q61" s="177">
        <v>0</v>
      </c>
      <c r="R61" s="177">
        <v>0</v>
      </c>
      <c r="S61" s="178">
        <v>1</v>
      </c>
      <c r="T61" s="178">
        <v>0</v>
      </c>
      <c r="U61" s="178">
        <v>1</v>
      </c>
    </row>
    <row r="62" spans="2:21" x14ac:dyDescent="0.5">
      <c r="B62" s="182" t="s">
        <v>190</v>
      </c>
      <c r="C62" s="177">
        <v>1</v>
      </c>
      <c r="D62" s="177">
        <v>0</v>
      </c>
      <c r="E62" s="177">
        <v>0</v>
      </c>
      <c r="F62" s="177">
        <v>2</v>
      </c>
      <c r="G62" s="177">
        <v>1</v>
      </c>
      <c r="H62" s="177">
        <v>0</v>
      </c>
      <c r="I62" s="177">
        <v>0</v>
      </c>
      <c r="J62" s="177">
        <v>0</v>
      </c>
      <c r="K62" s="177">
        <v>1</v>
      </c>
      <c r="L62" s="177">
        <v>0</v>
      </c>
      <c r="M62" s="177">
        <v>0</v>
      </c>
      <c r="N62" s="177">
        <v>0</v>
      </c>
      <c r="O62" s="177">
        <v>10</v>
      </c>
      <c r="P62" s="177">
        <v>2</v>
      </c>
      <c r="Q62" s="177">
        <v>0</v>
      </c>
      <c r="R62" s="177">
        <v>0</v>
      </c>
      <c r="S62" s="178">
        <v>13</v>
      </c>
      <c r="T62" s="178">
        <v>4</v>
      </c>
      <c r="U62" s="178">
        <v>17</v>
      </c>
    </row>
    <row r="63" spans="2:21" x14ac:dyDescent="0.5">
      <c r="B63" s="182" t="s">
        <v>191</v>
      </c>
      <c r="C63" s="177">
        <v>0</v>
      </c>
      <c r="D63" s="177">
        <v>0</v>
      </c>
      <c r="E63" s="177">
        <v>3</v>
      </c>
      <c r="F63" s="177">
        <v>0</v>
      </c>
      <c r="G63" s="177">
        <v>0</v>
      </c>
      <c r="H63" s="177">
        <v>1</v>
      </c>
      <c r="I63" s="177">
        <v>0</v>
      </c>
      <c r="J63" s="177">
        <v>0</v>
      </c>
      <c r="K63" s="177">
        <v>0</v>
      </c>
      <c r="L63" s="177">
        <v>1</v>
      </c>
      <c r="M63" s="177">
        <v>0</v>
      </c>
      <c r="N63" s="177">
        <v>0</v>
      </c>
      <c r="O63" s="177">
        <v>2</v>
      </c>
      <c r="P63" s="177">
        <v>1</v>
      </c>
      <c r="Q63" s="177">
        <v>4</v>
      </c>
      <c r="R63" s="177">
        <v>1</v>
      </c>
      <c r="S63" s="178">
        <v>9</v>
      </c>
      <c r="T63" s="178">
        <v>4</v>
      </c>
      <c r="U63" s="178">
        <v>13</v>
      </c>
    </row>
    <row r="64" spans="2:21" ht="20.399999999999999" thickBot="1" x14ac:dyDescent="0.55000000000000004">
      <c r="B64" s="185" t="s">
        <v>11</v>
      </c>
      <c r="C64" s="181">
        <f t="shared" ref="C64:U64" si="0">SUM(C12:C63)</f>
        <v>124</v>
      </c>
      <c r="D64" s="181">
        <f t="shared" si="0"/>
        <v>60</v>
      </c>
      <c r="E64" s="181">
        <f t="shared" si="0"/>
        <v>19</v>
      </c>
      <c r="F64" s="181">
        <f t="shared" si="0"/>
        <v>8</v>
      </c>
      <c r="G64" s="181">
        <f t="shared" si="0"/>
        <v>12</v>
      </c>
      <c r="H64" s="181">
        <f t="shared" si="0"/>
        <v>12</v>
      </c>
      <c r="I64" s="181">
        <f t="shared" si="0"/>
        <v>30</v>
      </c>
      <c r="J64" s="181">
        <f t="shared" si="0"/>
        <v>13</v>
      </c>
      <c r="K64" s="181">
        <f t="shared" si="0"/>
        <v>15</v>
      </c>
      <c r="L64" s="181">
        <f t="shared" si="0"/>
        <v>13</v>
      </c>
      <c r="M64" s="181">
        <f t="shared" si="0"/>
        <v>9</v>
      </c>
      <c r="N64" s="181">
        <f t="shared" si="0"/>
        <v>6</v>
      </c>
      <c r="O64" s="181">
        <f t="shared" si="0"/>
        <v>88</v>
      </c>
      <c r="P64" s="181">
        <f t="shared" si="0"/>
        <v>43</v>
      </c>
      <c r="Q64" s="181">
        <f t="shared" si="0"/>
        <v>28</v>
      </c>
      <c r="R64" s="181">
        <f t="shared" si="0"/>
        <v>7</v>
      </c>
      <c r="S64" s="181">
        <f t="shared" si="0"/>
        <v>325</v>
      </c>
      <c r="T64" s="181">
        <f t="shared" si="0"/>
        <v>162</v>
      </c>
      <c r="U64" s="181">
        <f t="shared" si="0"/>
        <v>487</v>
      </c>
    </row>
    <row r="66" spans="2:2" x14ac:dyDescent="0.5">
      <c r="B66" s="201" t="s">
        <v>226</v>
      </c>
    </row>
  </sheetData>
  <mergeCells count="9">
    <mergeCell ref="O10:P10"/>
    <mergeCell ref="Q10:R10"/>
    <mergeCell ref="S10:U10"/>
    <mergeCell ref="C10:D10"/>
    <mergeCell ref="E10:F10"/>
    <mergeCell ref="G10:H10"/>
    <mergeCell ref="I10:J10"/>
    <mergeCell ref="K10:L10"/>
    <mergeCell ref="M10:N10"/>
  </mergeCells>
  <hyperlinks>
    <hyperlink ref="S5" location="Índice!Área_de_impresión" display="índice" xr:uid="{62058B44-9EDE-427B-A0B1-0908EE5D4DC4}"/>
  </hyperlinks>
  <pageMargins left="0.7" right="0.7" top="0.75" bottom="0.75" header="0.3" footer="0.3"/>
  <pageSetup paperSize="9" scale="3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N62"/>
  <sheetViews>
    <sheetView showGridLines="0" zoomScale="71" zoomScaleNormal="71" workbookViewId="0"/>
  </sheetViews>
  <sheetFormatPr baseColWidth="10" defaultColWidth="11.109375" defaultRowHeight="15" customHeight="1" x14ac:dyDescent="0.45"/>
  <cols>
    <col min="1" max="1" width="4.88671875" style="63" customWidth="1"/>
    <col min="2" max="2" width="3.44140625" style="63" customWidth="1"/>
    <col min="3" max="3" width="27.44140625" style="101" customWidth="1"/>
    <col min="4" max="34" width="9.5546875" style="63" customWidth="1"/>
    <col min="35" max="16384" width="11.109375" style="63"/>
  </cols>
  <sheetData>
    <row r="1" spans="1:66" s="1" customFormat="1" ht="14.25" customHeight="1" x14ac:dyDescent="0.45">
      <c r="H1" s="33"/>
      <c r="I1" s="34"/>
    </row>
    <row r="2" spans="1:66" s="5" customFormat="1" ht="32.25" customHeight="1" x14ac:dyDescent="0.9">
      <c r="B2" s="25" t="s">
        <v>148</v>
      </c>
    </row>
    <row r="3" spans="1:66" s="5" customFormat="1" ht="28.5" customHeight="1" x14ac:dyDescent="0.55000000000000004">
      <c r="B3" s="26" t="s">
        <v>225</v>
      </c>
    </row>
    <row r="4" spans="1:66" s="1" customFormat="1" ht="14.25" customHeight="1" x14ac:dyDescent="0.45">
      <c r="H4" s="33"/>
      <c r="I4" s="34"/>
    </row>
    <row r="5" spans="1:66" s="39" customFormat="1" ht="20.100000000000001" customHeight="1" x14ac:dyDescent="0.5">
      <c r="B5" s="53" t="s">
        <v>213</v>
      </c>
      <c r="C5" s="122"/>
      <c r="Q5" s="123"/>
      <c r="AF5" s="69" t="s">
        <v>107</v>
      </c>
    </row>
    <row r="6" spans="1:66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</row>
    <row r="7" spans="1:66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66" s="1" customFormat="1" ht="15" customHeight="1" x14ac:dyDescent="0.45">
      <c r="D8" s="38"/>
      <c r="E8" s="38"/>
      <c r="G8" s="38"/>
      <c r="H8" s="38"/>
      <c r="I8" s="38"/>
      <c r="J8" s="38"/>
      <c r="K8" s="38"/>
      <c r="L8" s="38"/>
    </row>
    <row r="9" spans="1:66" s="47" customFormat="1" ht="20.100000000000001" customHeight="1" x14ac:dyDescent="0.5">
      <c r="A9" s="63"/>
      <c r="B9" s="63"/>
      <c r="C9" s="105" t="s">
        <v>67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</row>
    <row r="10" spans="1:66" s="119" customFormat="1" ht="15.75" customHeight="1" thickBot="1" x14ac:dyDescent="0.55000000000000004">
      <c r="C10" s="132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3"/>
      <c r="W10" s="433"/>
      <c r="X10" s="433"/>
      <c r="Y10" s="433"/>
    </row>
    <row r="11" spans="1:66" ht="20.100000000000001" customHeight="1" x14ac:dyDescent="0.45">
      <c r="C11" s="135"/>
      <c r="D11" s="436" t="s">
        <v>152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7"/>
      <c r="AB11" s="439" t="s">
        <v>0</v>
      </c>
      <c r="AC11" s="436"/>
      <c r="AD11" s="436"/>
      <c r="AE11" s="436"/>
      <c r="AF11" s="142"/>
      <c r="AG11" s="142"/>
      <c r="AH11" s="142"/>
    </row>
    <row r="12" spans="1:66" s="110" customFormat="1" ht="80.099999999999994" customHeight="1" x14ac:dyDescent="0.45">
      <c r="C12" s="440"/>
      <c r="D12" s="438" t="s">
        <v>2</v>
      </c>
      <c r="E12" s="438"/>
      <c r="F12" s="438" t="s">
        <v>3</v>
      </c>
      <c r="G12" s="438"/>
      <c r="H12" s="438" t="s">
        <v>4</v>
      </c>
      <c r="I12" s="438"/>
      <c r="J12" s="438" t="s">
        <v>5</v>
      </c>
      <c r="K12" s="438"/>
      <c r="L12" s="438" t="s">
        <v>6</v>
      </c>
      <c r="M12" s="438"/>
      <c r="N12" s="438" t="s">
        <v>63</v>
      </c>
      <c r="O12" s="438"/>
      <c r="P12" s="438" t="s">
        <v>7</v>
      </c>
      <c r="Q12" s="438"/>
      <c r="R12" s="438" t="s">
        <v>8</v>
      </c>
      <c r="S12" s="438"/>
      <c r="T12" s="438" t="s">
        <v>9</v>
      </c>
      <c r="U12" s="438"/>
      <c r="V12" s="438" t="s">
        <v>10</v>
      </c>
      <c r="W12" s="438"/>
      <c r="X12" s="438" t="s">
        <v>37</v>
      </c>
      <c r="Y12" s="438"/>
      <c r="Z12" s="438" t="s">
        <v>237</v>
      </c>
      <c r="AA12" s="438"/>
      <c r="AB12" s="438" t="s">
        <v>12</v>
      </c>
      <c r="AC12" s="438"/>
      <c r="AD12" s="438" t="s">
        <v>13</v>
      </c>
      <c r="AE12" s="438"/>
      <c r="AF12" s="426" t="s">
        <v>229</v>
      </c>
      <c r="AG12" s="426"/>
      <c r="AH12" s="426"/>
    </row>
    <row r="13" spans="1:66" ht="30" customHeight="1" thickBot="1" x14ac:dyDescent="0.5">
      <c r="C13" s="441"/>
      <c r="D13" s="219" t="s">
        <v>14</v>
      </c>
      <c r="E13" s="220" t="s">
        <v>15</v>
      </c>
      <c r="F13" s="219" t="s">
        <v>14</v>
      </c>
      <c r="G13" s="220" t="s">
        <v>15</v>
      </c>
      <c r="H13" s="219" t="s">
        <v>14</v>
      </c>
      <c r="I13" s="220" t="s">
        <v>15</v>
      </c>
      <c r="J13" s="219" t="s">
        <v>14</v>
      </c>
      <c r="K13" s="220" t="s">
        <v>15</v>
      </c>
      <c r="L13" s="219" t="s">
        <v>14</v>
      </c>
      <c r="M13" s="220" t="s">
        <v>15</v>
      </c>
      <c r="N13" s="219" t="s">
        <v>14</v>
      </c>
      <c r="O13" s="220" t="s">
        <v>15</v>
      </c>
      <c r="P13" s="219" t="s">
        <v>14</v>
      </c>
      <c r="Q13" s="220" t="s">
        <v>15</v>
      </c>
      <c r="R13" s="219" t="s">
        <v>14</v>
      </c>
      <c r="S13" s="220" t="s">
        <v>15</v>
      </c>
      <c r="T13" s="219" t="s">
        <v>14</v>
      </c>
      <c r="U13" s="220" t="s">
        <v>15</v>
      </c>
      <c r="V13" s="219" t="s">
        <v>14</v>
      </c>
      <c r="W13" s="220" t="s">
        <v>15</v>
      </c>
      <c r="X13" s="219" t="s">
        <v>14</v>
      </c>
      <c r="Y13" s="220" t="s">
        <v>15</v>
      </c>
      <c r="Z13" s="219" t="s">
        <v>14</v>
      </c>
      <c r="AA13" s="220" t="s">
        <v>15</v>
      </c>
      <c r="AB13" s="219" t="s">
        <v>14</v>
      </c>
      <c r="AC13" s="220" t="s">
        <v>15</v>
      </c>
      <c r="AD13" s="219" t="s">
        <v>14</v>
      </c>
      <c r="AE13" s="220" t="s">
        <v>15</v>
      </c>
      <c r="AF13" s="331" t="s">
        <v>14</v>
      </c>
      <c r="AG13" s="332" t="s">
        <v>15</v>
      </c>
      <c r="AH13" s="43" t="s">
        <v>11</v>
      </c>
    </row>
    <row r="14" spans="1:66" ht="30" customHeight="1" x14ac:dyDescent="0.45">
      <c r="C14" s="85" t="s">
        <v>16</v>
      </c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</row>
    <row r="15" spans="1:66" ht="20.100000000000001" customHeight="1" x14ac:dyDescent="0.45">
      <c r="C15" s="66" t="s">
        <v>17</v>
      </c>
      <c r="D15" s="59">
        <v>465</v>
      </c>
      <c r="E15" s="59">
        <v>159</v>
      </c>
      <c r="F15" s="59">
        <v>3</v>
      </c>
      <c r="G15" s="59">
        <v>3</v>
      </c>
      <c r="H15" s="59">
        <v>11</v>
      </c>
      <c r="I15" s="59">
        <v>5</v>
      </c>
      <c r="J15" s="59">
        <v>12</v>
      </c>
      <c r="K15" s="59">
        <v>7</v>
      </c>
      <c r="L15" s="59">
        <v>15</v>
      </c>
      <c r="M15" s="59">
        <v>13</v>
      </c>
      <c r="N15" s="59">
        <v>80</v>
      </c>
      <c r="O15" s="59">
        <v>16</v>
      </c>
      <c r="P15" s="59">
        <v>21</v>
      </c>
      <c r="Q15" s="59">
        <v>9</v>
      </c>
      <c r="R15" s="59">
        <v>3</v>
      </c>
      <c r="S15" s="59">
        <v>0</v>
      </c>
      <c r="T15" s="59">
        <v>10</v>
      </c>
      <c r="U15" s="59">
        <v>1</v>
      </c>
      <c r="V15" s="59">
        <v>3</v>
      </c>
      <c r="W15" s="59">
        <v>0</v>
      </c>
      <c r="X15" s="59">
        <v>8</v>
      </c>
      <c r="Y15" s="59">
        <v>4</v>
      </c>
      <c r="Z15" s="59">
        <v>631</v>
      </c>
      <c r="AA15" s="59">
        <v>217</v>
      </c>
      <c r="AB15" s="59">
        <v>0</v>
      </c>
      <c r="AC15" s="59">
        <v>0</v>
      </c>
      <c r="AD15" s="59">
        <v>64</v>
      </c>
      <c r="AE15" s="59">
        <v>19</v>
      </c>
      <c r="AF15" s="60">
        <v>695</v>
      </c>
      <c r="AG15" s="60">
        <v>236</v>
      </c>
      <c r="AH15" s="60">
        <v>931</v>
      </c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3"/>
      <c r="BM15" s="113"/>
      <c r="BN15" s="113"/>
    </row>
    <row r="16" spans="1:66" ht="20.100000000000001" customHeight="1" x14ac:dyDescent="0.45">
      <c r="C16" s="66" t="s">
        <v>18</v>
      </c>
      <c r="D16" s="59">
        <v>35</v>
      </c>
      <c r="E16" s="59">
        <v>11</v>
      </c>
      <c r="F16" s="59">
        <v>0</v>
      </c>
      <c r="G16" s="59">
        <v>0</v>
      </c>
      <c r="H16" s="59">
        <v>1</v>
      </c>
      <c r="I16" s="59">
        <v>2</v>
      </c>
      <c r="J16" s="59">
        <v>0</v>
      </c>
      <c r="K16" s="59">
        <v>0</v>
      </c>
      <c r="L16" s="59">
        <v>0</v>
      </c>
      <c r="M16" s="59">
        <v>0</v>
      </c>
      <c r="N16" s="59">
        <v>7</v>
      </c>
      <c r="O16" s="59">
        <v>3</v>
      </c>
      <c r="P16" s="59">
        <v>4</v>
      </c>
      <c r="Q16" s="59">
        <v>1</v>
      </c>
      <c r="R16" s="59">
        <v>0</v>
      </c>
      <c r="S16" s="59">
        <v>0</v>
      </c>
      <c r="T16" s="59">
        <v>0</v>
      </c>
      <c r="U16" s="59">
        <v>0</v>
      </c>
      <c r="V16" s="59">
        <v>0</v>
      </c>
      <c r="W16" s="59">
        <v>0</v>
      </c>
      <c r="X16" s="59">
        <v>2</v>
      </c>
      <c r="Y16" s="59">
        <v>1</v>
      </c>
      <c r="Z16" s="59">
        <v>49</v>
      </c>
      <c r="AA16" s="59">
        <v>18</v>
      </c>
      <c r="AB16" s="59">
        <v>0</v>
      </c>
      <c r="AC16" s="59">
        <v>0</v>
      </c>
      <c r="AD16" s="59">
        <v>13</v>
      </c>
      <c r="AE16" s="59">
        <v>5</v>
      </c>
      <c r="AF16" s="60">
        <v>62</v>
      </c>
      <c r="AG16" s="60">
        <v>23</v>
      </c>
      <c r="AH16" s="60">
        <v>85</v>
      </c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3"/>
      <c r="BM16" s="113"/>
      <c r="BN16" s="113"/>
    </row>
    <row r="17" spans="3:66" ht="20.100000000000001" customHeight="1" x14ac:dyDescent="0.45">
      <c r="C17" s="66" t="s">
        <v>151</v>
      </c>
      <c r="D17" s="59">
        <v>4</v>
      </c>
      <c r="E17" s="59">
        <v>2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1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0</v>
      </c>
      <c r="V17" s="59">
        <v>0</v>
      </c>
      <c r="W17" s="59">
        <v>0</v>
      </c>
      <c r="X17" s="59">
        <v>0</v>
      </c>
      <c r="Y17" s="59">
        <v>0</v>
      </c>
      <c r="Z17" s="59">
        <v>4</v>
      </c>
      <c r="AA17" s="59">
        <v>3</v>
      </c>
      <c r="AB17" s="59">
        <v>0</v>
      </c>
      <c r="AC17" s="59">
        <v>0</v>
      </c>
      <c r="AD17" s="59">
        <v>0</v>
      </c>
      <c r="AE17" s="59">
        <v>0</v>
      </c>
      <c r="AF17" s="60">
        <v>4</v>
      </c>
      <c r="AG17" s="60">
        <v>3</v>
      </c>
      <c r="AH17" s="60">
        <v>7</v>
      </c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3"/>
      <c r="BM17" s="113"/>
      <c r="BN17" s="113"/>
    </row>
    <row r="18" spans="3:66" ht="20.100000000000001" customHeight="1" x14ac:dyDescent="0.45">
      <c r="C18" s="250" t="s">
        <v>11</v>
      </c>
      <c r="D18" s="251">
        <v>504</v>
      </c>
      <c r="E18" s="251">
        <v>172</v>
      </c>
      <c r="F18" s="251">
        <v>3</v>
      </c>
      <c r="G18" s="251">
        <v>3</v>
      </c>
      <c r="H18" s="251">
        <v>12</v>
      </c>
      <c r="I18" s="251">
        <v>7</v>
      </c>
      <c r="J18" s="251">
        <v>12</v>
      </c>
      <c r="K18" s="251">
        <v>7</v>
      </c>
      <c r="L18" s="251">
        <v>15</v>
      </c>
      <c r="M18" s="251">
        <v>13</v>
      </c>
      <c r="N18" s="251">
        <v>87</v>
      </c>
      <c r="O18" s="251">
        <v>20</v>
      </c>
      <c r="P18" s="251">
        <v>25</v>
      </c>
      <c r="Q18" s="251">
        <v>10</v>
      </c>
      <c r="R18" s="251">
        <v>3</v>
      </c>
      <c r="S18" s="251">
        <v>0</v>
      </c>
      <c r="T18" s="251">
        <v>10</v>
      </c>
      <c r="U18" s="251">
        <v>1</v>
      </c>
      <c r="V18" s="251">
        <v>3</v>
      </c>
      <c r="W18" s="251">
        <v>0</v>
      </c>
      <c r="X18" s="251">
        <v>10</v>
      </c>
      <c r="Y18" s="251">
        <v>5</v>
      </c>
      <c r="Z18" s="251">
        <v>684</v>
      </c>
      <c r="AA18" s="251">
        <v>238</v>
      </c>
      <c r="AB18" s="251">
        <v>0</v>
      </c>
      <c r="AC18" s="251">
        <v>0</v>
      </c>
      <c r="AD18" s="251">
        <v>77</v>
      </c>
      <c r="AE18" s="251">
        <v>24</v>
      </c>
      <c r="AF18" s="251">
        <v>761</v>
      </c>
      <c r="AG18" s="251">
        <v>262</v>
      </c>
      <c r="AH18" s="251">
        <v>1023</v>
      </c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</row>
    <row r="19" spans="3:66" ht="30" customHeight="1" x14ac:dyDescent="0.45">
      <c r="C19" s="85" t="s">
        <v>19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60"/>
      <c r="AG19" s="60"/>
      <c r="AH19" s="60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3"/>
      <c r="BM19" s="113"/>
      <c r="BN19" s="113"/>
    </row>
    <row r="20" spans="3:66" ht="20.100000000000001" customHeight="1" x14ac:dyDescent="0.45">
      <c r="C20" s="66" t="s">
        <v>17</v>
      </c>
      <c r="D20" s="59">
        <v>900</v>
      </c>
      <c r="E20" s="59">
        <v>266</v>
      </c>
      <c r="F20" s="59">
        <v>5</v>
      </c>
      <c r="G20" s="59">
        <v>1</v>
      </c>
      <c r="H20" s="59">
        <v>15</v>
      </c>
      <c r="I20" s="59">
        <v>11</v>
      </c>
      <c r="J20" s="59">
        <v>10</v>
      </c>
      <c r="K20" s="59">
        <v>4</v>
      </c>
      <c r="L20" s="59">
        <v>32</v>
      </c>
      <c r="M20" s="59">
        <v>25</v>
      </c>
      <c r="N20" s="59">
        <v>155</v>
      </c>
      <c r="O20" s="59">
        <v>33</v>
      </c>
      <c r="P20" s="59">
        <v>26</v>
      </c>
      <c r="Q20" s="59">
        <v>11</v>
      </c>
      <c r="R20" s="59">
        <v>5</v>
      </c>
      <c r="S20" s="59">
        <v>0</v>
      </c>
      <c r="T20" s="59">
        <v>22</v>
      </c>
      <c r="U20" s="59">
        <v>6</v>
      </c>
      <c r="V20" s="59">
        <v>3</v>
      </c>
      <c r="W20" s="59">
        <v>1</v>
      </c>
      <c r="X20" s="59">
        <v>16</v>
      </c>
      <c r="Y20" s="59">
        <v>10</v>
      </c>
      <c r="Z20" s="59">
        <v>1189</v>
      </c>
      <c r="AA20" s="59">
        <v>368</v>
      </c>
      <c r="AB20" s="59">
        <v>4</v>
      </c>
      <c r="AC20" s="59">
        <v>1</v>
      </c>
      <c r="AD20" s="59">
        <v>183</v>
      </c>
      <c r="AE20" s="59">
        <v>73</v>
      </c>
      <c r="AF20" s="60">
        <v>1376</v>
      </c>
      <c r="AG20" s="60">
        <v>442</v>
      </c>
      <c r="AH20" s="60">
        <v>1818</v>
      </c>
    </row>
    <row r="21" spans="3:66" ht="20.100000000000001" customHeight="1" x14ac:dyDescent="0.45">
      <c r="C21" s="66" t="s">
        <v>18</v>
      </c>
      <c r="D21" s="59">
        <v>149</v>
      </c>
      <c r="E21" s="59">
        <v>50</v>
      </c>
      <c r="F21" s="59">
        <v>0</v>
      </c>
      <c r="G21" s="59">
        <v>2</v>
      </c>
      <c r="H21" s="59">
        <v>5</v>
      </c>
      <c r="I21" s="59">
        <v>1</v>
      </c>
      <c r="J21" s="59">
        <v>3</v>
      </c>
      <c r="K21" s="59">
        <v>2</v>
      </c>
      <c r="L21" s="59">
        <v>6</v>
      </c>
      <c r="M21" s="59">
        <v>4</v>
      </c>
      <c r="N21" s="59">
        <v>31</v>
      </c>
      <c r="O21" s="59">
        <v>11</v>
      </c>
      <c r="P21" s="59">
        <v>4</v>
      </c>
      <c r="Q21" s="59">
        <v>1</v>
      </c>
      <c r="R21" s="59">
        <v>1</v>
      </c>
      <c r="S21" s="59">
        <v>0</v>
      </c>
      <c r="T21" s="59">
        <v>1</v>
      </c>
      <c r="U21" s="59">
        <v>1</v>
      </c>
      <c r="V21" s="59">
        <v>0</v>
      </c>
      <c r="W21" s="59">
        <v>0</v>
      </c>
      <c r="X21" s="59">
        <v>3</v>
      </c>
      <c r="Y21" s="59">
        <v>5</v>
      </c>
      <c r="Z21" s="59">
        <v>203</v>
      </c>
      <c r="AA21" s="59">
        <v>77</v>
      </c>
      <c r="AB21" s="59">
        <v>2</v>
      </c>
      <c r="AC21" s="59">
        <v>0</v>
      </c>
      <c r="AD21" s="59">
        <v>20</v>
      </c>
      <c r="AE21" s="59">
        <v>14</v>
      </c>
      <c r="AF21" s="60">
        <v>225</v>
      </c>
      <c r="AG21" s="60">
        <v>91</v>
      </c>
      <c r="AH21" s="60">
        <v>316</v>
      </c>
    </row>
    <row r="22" spans="3:66" ht="20.100000000000001" customHeight="1" x14ac:dyDescent="0.45">
      <c r="C22" s="66" t="s">
        <v>151</v>
      </c>
      <c r="D22" s="59">
        <v>1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1</v>
      </c>
      <c r="N22" s="59">
        <v>1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2</v>
      </c>
      <c r="AA22" s="59">
        <v>1</v>
      </c>
      <c r="AB22" s="59">
        <v>0</v>
      </c>
      <c r="AC22" s="59">
        <v>0</v>
      </c>
      <c r="AD22" s="59">
        <v>0</v>
      </c>
      <c r="AE22" s="59">
        <v>0</v>
      </c>
      <c r="AF22" s="60">
        <v>2</v>
      </c>
      <c r="AG22" s="60">
        <v>1</v>
      </c>
      <c r="AH22" s="60">
        <v>3</v>
      </c>
    </row>
    <row r="23" spans="3:66" s="277" customFormat="1" ht="20.100000000000001" customHeight="1" x14ac:dyDescent="0.45">
      <c r="C23" s="250" t="s">
        <v>11</v>
      </c>
      <c r="D23" s="251">
        <v>1050</v>
      </c>
      <c r="E23" s="251">
        <v>316</v>
      </c>
      <c r="F23" s="251">
        <v>5</v>
      </c>
      <c r="G23" s="251">
        <v>3</v>
      </c>
      <c r="H23" s="251">
        <v>20</v>
      </c>
      <c r="I23" s="251">
        <v>12</v>
      </c>
      <c r="J23" s="251">
        <v>13</v>
      </c>
      <c r="K23" s="251">
        <v>6</v>
      </c>
      <c r="L23" s="251">
        <v>38</v>
      </c>
      <c r="M23" s="251">
        <v>30</v>
      </c>
      <c r="N23" s="251">
        <v>187</v>
      </c>
      <c r="O23" s="251">
        <v>44</v>
      </c>
      <c r="P23" s="251">
        <v>30</v>
      </c>
      <c r="Q23" s="251">
        <v>12</v>
      </c>
      <c r="R23" s="251">
        <v>6</v>
      </c>
      <c r="S23" s="251">
        <v>0</v>
      </c>
      <c r="T23" s="251">
        <v>23</v>
      </c>
      <c r="U23" s="251">
        <v>7</v>
      </c>
      <c r="V23" s="251">
        <v>3</v>
      </c>
      <c r="W23" s="251">
        <v>1</v>
      </c>
      <c r="X23" s="251">
        <v>19</v>
      </c>
      <c r="Y23" s="251">
        <v>15</v>
      </c>
      <c r="Z23" s="251">
        <v>1394</v>
      </c>
      <c r="AA23" s="251">
        <v>446</v>
      </c>
      <c r="AB23" s="251">
        <v>6</v>
      </c>
      <c r="AC23" s="251">
        <v>1</v>
      </c>
      <c r="AD23" s="251">
        <v>203</v>
      </c>
      <c r="AE23" s="251">
        <v>87</v>
      </c>
      <c r="AF23" s="251">
        <v>1603</v>
      </c>
      <c r="AG23" s="251">
        <v>534</v>
      </c>
      <c r="AH23" s="251">
        <v>2137</v>
      </c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</row>
    <row r="24" spans="3:66" ht="30" customHeight="1" x14ac:dyDescent="0.45">
      <c r="C24" s="85" t="s">
        <v>20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60"/>
      <c r="AG24" s="60"/>
      <c r="AH24" s="60"/>
    </row>
    <row r="25" spans="3:66" ht="20.100000000000001" customHeight="1" x14ac:dyDescent="0.45">
      <c r="C25" s="66" t="s">
        <v>17</v>
      </c>
      <c r="D25" s="59">
        <v>629</v>
      </c>
      <c r="E25" s="59">
        <v>230</v>
      </c>
      <c r="F25" s="59">
        <v>2</v>
      </c>
      <c r="G25" s="59">
        <v>2</v>
      </c>
      <c r="H25" s="59">
        <v>4</v>
      </c>
      <c r="I25" s="59">
        <v>3</v>
      </c>
      <c r="J25" s="59">
        <v>10</v>
      </c>
      <c r="K25" s="59">
        <v>6</v>
      </c>
      <c r="L25" s="59">
        <v>13</v>
      </c>
      <c r="M25" s="59">
        <v>7</v>
      </c>
      <c r="N25" s="59">
        <v>29</v>
      </c>
      <c r="O25" s="59">
        <v>3</v>
      </c>
      <c r="P25" s="59">
        <v>15</v>
      </c>
      <c r="Q25" s="59">
        <v>9</v>
      </c>
      <c r="R25" s="59">
        <v>3</v>
      </c>
      <c r="S25" s="59">
        <v>1</v>
      </c>
      <c r="T25" s="59">
        <v>3</v>
      </c>
      <c r="U25" s="59">
        <v>0</v>
      </c>
      <c r="V25" s="59">
        <v>0</v>
      </c>
      <c r="W25" s="59">
        <v>1</v>
      </c>
      <c r="X25" s="59">
        <v>3</v>
      </c>
      <c r="Y25" s="59">
        <v>4</v>
      </c>
      <c r="Z25" s="59">
        <v>711</v>
      </c>
      <c r="AA25" s="59">
        <v>266</v>
      </c>
      <c r="AB25" s="59">
        <v>7</v>
      </c>
      <c r="AC25" s="59">
        <v>2</v>
      </c>
      <c r="AD25" s="59">
        <v>73</v>
      </c>
      <c r="AE25" s="59">
        <v>35</v>
      </c>
      <c r="AF25" s="60">
        <v>791</v>
      </c>
      <c r="AG25" s="60">
        <v>303</v>
      </c>
      <c r="AH25" s="60">
        <v>1094</v>
      </c>
    </row>
    <row r="26" spans="3:66" ht="20.100000000000001" customHeight="1" x14ac:dyDescent="0.45">
      <c r="C26" s="66" t="s">
        <v>18</v>
      </c>
      <c r="D26" s="59">
        <v>173</v>
      </c>
      <c r="E26" s="59">
        <v>58</v>
      </c>
      <c r="F26" s="59">
        <v>1</v>
      </c>
      <c r="G26" s="59">
        <v>0</v>
      </c>
      <c r="H26" s="59">
        <v>1</v>
      </c>
      <c r="I26" s="59">
        <v>1</v>
      </c>
      <c r="J26" s="59">
        <v>0</v>
      </c>
      <c r="K26" s="59">
        <v>0</v>
      </c>
      <c r="L26" s="59">
        <v>3</v>
      </c>
      <c r="M26" s="59">
        <v>2</v>
      </c>
      <c r="N26" s="59">
        <v>13</v>
      </c>
      <c r="O26" s="59">
        <v>1</v>
      </c>
      <c r="P26" s="59">
        <v>5</v>
      </c>
      <c r="Q26" s="59">
        <v>2</v>
      </c>
      <c r="R26" s="59">
        <v>0</v>
      </c>
      <c r="S26" s="59">
        <v>0</v>
      </c>
      <c r="T26" s="59">
        <v>1</v>
      </c>
      <c r="U26" s="59">
        <v>0</v>
      </c>
      <c r="V26" s="59">
        <v>0</v>
      </c>
      <c r="W26" s="59">
        <v>0</v>
      </c>
      <c r="X26" s="59">
        <v>1</v>
      </c>
      <c r="Y26" s="59">
        <v>0</v>
      </c>
      <c r="Z26" s="59">
        <v>198</v>
      </c>
      <c r="AA26" s="59">
        <v>64</v>
      </c>
      <c r="AB26" s="59">
        <v>1</v>
      </c>
      <c r="AC26" s="59">
        <v>0</v>
      </c>
      <c r="AD26" s="59">
        <v>15</v>
      </c>
      <c r="AE26" s="59">
        <v>6</v>
      </c>
      <c r="AF26" s="60">
        <v>214</v>
      </c>
      <c r="AG26" s="60">
        <v>70</v>
      </c>
      <c r="AH26" s="60">
        <v>284</v>
      </c>
    </row>
    <row r="27" spans="3:66" ht="20.100000000000001" customHeight="1" x14ac:dyDescent="0.45">
      <c r="C27" s="66" t="s">
        <v>151</v>
      </c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1</v>
      </c>
      <c r="Q27" s="59">
        <v>0</v>
      </c>
      <c r="R27" s="59">
        <v>0</v>
      </c>
      <c r="S27" s="59">
        <v>0</v>
      </c>
      <c r="T27" s="59">
        <v>1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2</v>
      </c>
      <c r="AA27" s="59">
        <v>0</v>
      </c>
      <c r="AB27" s="59">
        <v>0</v>
      </c>
      <c r="AC27" s="59">
        <v>0</v>
      </c>
      <c r="AD27" s="59">
        <v>1</v>
      </c>
      <c r="AE27" s="59">
        <v>0</v>
      </c>
      <c r="AF27" s="60">
        <v>3</v>
      </c>
      <c r="AG27" s="60">
        <v>0</v>
      </c>
      <c r="AH27" s="60">
        <v>3</v>
      </c>
    </row>
    <row r="28" spans="3:66" s="277" customFormat="1" ht="20.100000000000001" customHeight="1" x14ac:dyDescent="0.45">
      <c r="C28" s="250" t="s">
        <v>11</v>
      </c>
      <c r="D28" s="251">
        <v>802</v>
      </c>
      <c r="E28" s="251">
        <v>288</v>
      </c>
      <c r="F28" s="251">
        <v>3</v>
      </c>
      <c r="G28" s="251">
        <v>2</v>
      </c>
      <c r="H28" s="251">
        <v>5</v>
      </c>
      <c r="I28" s="251">
        <v>4</v>
      </c>
      <c r="J28" s="251">
        <v>10</v>
      </c>
      <c r="K28" s="251">
        <v>6</v>
      </c>
      <c r="L28" s="251">
        <v>16</v>
      </c>
      <c r="M28" s="251">
        <v>9</v>
      </c>
      <c r="N28" s="251">
        <v>42</v>
      </c>
      <c r="O28" s="251">
        <v>4</v>
      </c>
      <c r="P28" s="251">
        <v>21</v>
      </c>
      <c r="Q28" s="251">
        <v>11</v>
      </c>
      <c r="R28" s="251">
        <v>3</v>
      </c>
      <c r="S28" s="251">
        <v>1</v>
      </c>
      <c r="T28" s="251">
        <v>5</v>
      </c>
      <c r="U28" s="251">
        <v>0</v>
      </c>
      <c r="V28" s="251">
        <v>0</v>
      </c>
      <c r="W28" s="251">
        <v>1</v>
      </c>
      <c r="X28" s="251">
        <v>4</v>
      </c>
      <c r="Y28" s="251">
        <v>4</v>
      </c>
      <c r="Z28" s="251">
        <v>911</v>
      </c>
      <c r="AA28" s="251">
        <v>330</v>
      </c>
      <c r="AB28" s="251">
        <v>8</v>
      </c>
      <c r="AC28" s="251">
        <v>2</v>
      </c>
      <c r="AD28" s="251">
        <v>89</v>
      </c>
      <c r="AE28" s="251">
        <v>41</v>
      </c>
      <c r="AF28" s="251">
        <v>1008</v>
      </c>
      <c r="AG28" s="251">
        <v>373</v>
      </c>
      <c r="AH28" s="251">
        <v>1381</v>
      </c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3"/>
      <c r="AZ28" s="113"/>
      <c r="BA28" s="113"/>
      <c r="BB28" s="113"/>
      <c r="BC28" s="113"/>
      <c r="BD28" s="113"/>
      <c r="BE28" s="113"/>
      <c r="BF28" s="113"/>
      <c r="BG28" s="113"/>
      <c r="BH28" s="113"/>
      <c r="BI28" s="113"/>
      <c r="BJ28" s="113"/>
      <c r="BK28" s="113"/>
      <c r="BL28" s="113"/>
      <c r="BM28" s="113"/>
      <c r="BN28" s="113"/>
    </row>
    <row r="29" spans="3:66" ht="30" customHeight="1" x14ac:dyDescent="0.45">
      <c r="C29" s="85" t="s">
        <v>21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60"/>
      <c r="AG29" s="60"/>
      <c r="AH29" s="60"/>
    </row>
    <row r="30" spans="3:66" ht="20.100000000000001" customHeight="1" x14ac:dyDescent="0.45">
      <c r="C30" s="66" t="s">
        <v>17</v>
      </c>
      <c r="D30" s="59">
        <v>551</v>
      </c>
      <c r="E30" s="59">
        <v>192</v>
      </c>
      <c r="F30" s="59">
        <v>6</v>
      </c>
      <c r="G30" s="59">
        <v>4</v>
      </c>
      <c r="H30" s="59">
        <v>21</v>
      </c>
      <c r="I30" s="59">
        <v>12</v>
      </c>
      <c r="J30" s="59">
        <v>5</v>
      </c>
      <c r="K30" s="59">
        <v>5</v>
      </c>
      <c r="L30" s="59">
        <v>21</v>
      </c>
      <c r="M30" s="59">
        <v>11</v>
      </c>
      <c r="N30" s="59">
        <v>81</v>
      </c>
      <c r="O30" s="59">
        <v>19</v>
      </c>
      <c r="P30" s="59">
        <v>39</v>
      </c>
      <c r="Q30" s="59">
        <v>17</v>
      </c>
      <c r="R30" s="59">
        <v>4</v>
      </c>
      <c r="S30" s="59">
        <v>0</v>
      </c>
      <c r="T30" s="59">
        <v>16</v>
      </c>
      <c r="U30" s="59">
        <v>1</v>
      </c>
      <c r="V30" s="59">
        <v>0</v>
      </c>
      <c r="W30" s="59">
        <v>2</v>
      </c>
      <c r="X30" s="59">
        <v>28</v>
      </c>
      <c r="Y30" s="59">
        <v>17</v>
      </c>
      <c r="Z30" s="59">
        <v>772</v>
      </c>
      <c r="AA30" s="59">
        <v>280</v>
      </c>
      <c r="AB30" s="59">
        <v>2</v>
      </c>
      <c r="AC30" s="59">
        <v>0</v>
      </c>
      <c r="AD30" s="59">
        <v>120</v>
      </c>
      <c r="AE30" s="59">
        <v>57</v>
      </c>
      <c r="AF30" s="60">
        <v>894</v>
      </c>
      <c r="AG30" s="60">
        <v>337</v>
      </c>
      <c r="AH30" s="60">
        <v>1231</v>
      </c>
    </row>
    <row r="31" spans="3:66" ht="20.100000000000001" customHeight="1" x14ac:dyDescent="0.45">
      <c r="C31" s="66" t="s">
        <v>18</v>
      </c>
      <c r="D31" s="59">
        <v>79</v>
      </c>
      <c r="E31" s="59">
        <v>30</v>
      </c>
      <c r="F31" s="59">
        <v>0</v>
      </c>
      <c r="G31" s="59">
        <v>3</v>
      </c>
      <c r="H31" s="59">
        <v>6</v>
      </c>
      <c r="I31" s="59">
        <v>3</v>
      </c>
      <c r="J31" s="59">
        <v>1</v>
      </c>
      <c r="K31" s="59">
        <v>1</v>
      </c>
      <c r="L31" s="59">
        <v>3</v>
      </c>
      <c r="M31" s="59">
        <v>2</v>
      </c>
      <c r="N31" s="59">
        <v>22</v>
      </c>
      <c r="O31" s="59">
        <v>5</v>
      </c>
      <c r="P31" s="59">
        <v>20</v>
      </c>
      <c r="Q31" s="59">
        <v>6</v>
      </c>
      <c r="R31" s="59">
        <v>1</v>
      </c>
      <c r="S31" s="59">
        <v>0</v>
      </c>
      <c r="T31" s="59">
        <v>0</v>
      </c>
      <c r="U31" s="59">
        <v>0</v>
      </c>
      <c r="V31" s="59">
        <v>0</v>
      </c>
      <c r="W31" s="59">
        <v>0</v>
      </c>
      <c r="X31" s="59">
        <v>1</v>
      </c>
      <c r="Y31" s="59">
        <v>2</v>
      </c>
      <c r="Z31" s="59">
        <v>133</v>
      </c>
      <c r="AA31" s="59">
        <v>52</v>
      </c>
      <c r="AB31" s="59">
        <v>1</v>
      </c>
      <c r="AC31" s="59">
        <v>1</v>
      </c>
      <c r="AD31" s="59">
        <v>35</v>
      </c>
      <c r="AE31" s="59">
        <v>18</v>
      </c>
      <c r="AF31" s="60">
        <v>169</v>
      </c>
      <c r="AG31" s="60">
        <v>71</v>
      </c>
      <c r="AH31" s="60">
        <v>240</v>
      </c>
    </row>
    <row r="32" spans="3:66" ht="20.100000000000001" customHeight="1" x14ac:dyDescent="0.45">
      <c r="C32" s="66" t="s">
        <v>151</v>
      </c>
      <c r="D32" s="59">
        <v>3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1</v>
      </c>
      <c r="O32" s="59">
        <v>0</v>
      </c>
      <c r="P32" s="59">
        <v>0</v>
      </c>
      <c r="Q32" s="59">
        <v>0</v>
      </c>
      <c r="R32" s="59">
        <v>0</v>
      </c>
      <c r="S32" s="59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4</v>
      </c>
      <c r="AA32" s="59">
        <v>0</v>
      </c>
      <c r="AB32" s="59">
        <v>0</v>
      </c>
      <c r="AC32" s="59">
        <v>0</v>
      </c>
      <c r="AD32" s="59">
        <v>0</v>
      </c>
      <c r="AE32" s="59">
        <v>0</v>
      </c>
      <c r="AF32" s="60">
        <v>4</v>
      </c>
      <c r="AG32" s="60">
        <v>0</v>
      </c>
      <c r="AH32" s="60">
        <v>4</v>
      </c>
    </row>
    <row r="33" spans="3:66" s="277" customFormat="1" ht="20.100000000000001" customHeight="1" x14ac:dyDescent="0.45">
      <c r="C33" s="250" t="s">
        <v>11</v>
      </c>
      <c r="D33" s="251">
        <v>633</v>
      </c>
      <c r="E33" s="251">
        <v>222</v>
      </c>
      <c r="F33" s="251">
        <v>6</v>
      </c>
      <c r="G33" s="251">
        <v>7</v>
      </c>
      <c r="H33" s="251">
        <v>27</v>
      </c>
      <c r="I33" s="251">
        <v>15</v>
      </c>
      <c r="J33" s="251">
        <v>6</v>
      </c>
      <c r="K33" s="251">
        <v>6</v>
      </c>
      <c r="L33" s="251">
        <v>24</v>
      </c>
      <c r="M33" s="251">
        <v>13</v>
      </c>
      <c r="N33" s="251">
        <v>104</v>
      </c>
      <c r="O33" s="251">
        <v>24</v>
      </c>
      <c r="P33" s="251">
        <v>59</v>
      </c>
      <c r="Q33" s="251">
        <v>23</v>
      </c>
      <c r="R33" s="251">
        <v>5</v>
      </c>
      <c r="S33" s="251">
        <v>0</v>
      </c>
      <c r="T33" s="251">
        <v>16</v>
      </c>
      <c r="U33" s="251">
        <v>1</v>
      </c>
      <c r="V33" s="251">
        <v>0</v>
      </c>
      <c r="W33" s="251">
        <v>2</v>
      </c>
      <c r="X33" s="251">
        <v>29</v>
      </c>
      <c r="Y33" s="251">
        <v>19</v>
      </c>
      <c r="Z33" s="251">
        <v>909</v>
      </c>
      <c r="AA33" s="251">
        <v>332</v>
      </c>
      <c r="AB33" s="251">
        <v>3</v>
      </c>
      <c r="AC33" s="251">
        <v>1</v>
      </c>
      <c r="AD33" s="251">
        <v>155</v>
      </c>
      <c r="AE33" s="251">
        <v>75</v>
      </c>
      <c r="AF33" s="251">
        <v>1067</v>
      </c>
      <c r="AG33" s="251">
        <v>408</v>
      </c>
      <c r="AH33" s="251">
        <v>1475</v>
      </c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3"/>
      <c r="BL33" s="113"/>
      <c r="BM33" s="113"/>
      <c r="BN33" s="113"/>
    </row>
    <row r="34" spans="3:66" ht="30" customHeight="1" x14ac:dyDescent="0.45">
      <c r="C34" s="85" t="s">
        <v>22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60"/>
      <c r="AG34" s="60"/>
      <c r="AH34" s="60"/>
    </row>
    <row r="35" spans="3:66" ht="20.100000000000001" customHeight="1" x14ac:dyDescent="0.45">
      <c r="C35" s="66" t="s">
        <v>17</v>
      </c>
      <c r="D35" s="59">
        <v>268</v>
      </c>
      <c r="E35" s="59">
        <v>77</v>
      </c>
      <c r="F35" s="59">
        <v>2</v>
      </c>
      <c r="G35" s="59">
        <v>0</v>
      </c>
      <c r="H35" s="59">
        <v>11</v>
      </c>
      <c r="I35" s="59">
        <v>4</v>
      </c>
      <c r="J35" s="59">
        <v>5</v>
      </c>
      <c r="K35" s="59">
        <v>3</v>
      </c>
      <c r="L35" s="59">
        <v>11</v>
      </c>
      <c r="M35" s="59">
        <v>6</v>
      </c>
      <c r="N35" s="59">
        <v>55</v>
      </c>
      <c r="O35" s="59">
        <v>8</v>
      </c>
      <c r="P35" s="59">
        <v>31</v>
      </c>
      <c r="Q35" s="59">
        <v>10</v>
      </c>
      <c r="R35" s="59">
        <v>1</v>
      </c>
      <c r="S35" s="59">
        <v>0</v>
      </c>
      <c r="T35" s="59">
        <v>5</v>
      </c>
      <c r="U35" s="59">
        <v>0</v>
      </c>
      <c r="V35" s="59">
        <v>0</v>
      </c>
      <c r="W35" s="59">
        <v>0</v>
      </c>
      <c r="X35" s="59">
        <v>5</v>
      </c>
      <c r="Y35" s="59">
        <v>8</v>
      </c>
      <c r="Z35" s="59">
        <v>394</v>
      </c>
      <c r="AA35" s="59">
        <v>116</v>
      </c>
      <c r="AB35" s="59">
        <v>1</v>
      </c>
      <c r="AC35" s="59">
        <v>0</v>
      </c>
      <c r="AD35" s="59">
        <v>50</v>
      </c>
      <c r="AE35" s="59">
        <v>25</v>
      </c>
      <c r="AF35" s="60">
        <v>445</v>
      </c>
      <c r="AG35" s="60">
        <v>141</v>
      </c>
      <c r="AH35" s="60">
        <v>586</v>
      </c>
    </row>
    <row r="36" spans="3:66" ht="20.100000000000001" customHeight="1" x14ac:dyDescent="0.45">
      <c r="C36" s="66" t="s">
        <v>18</v>
      </c>
      <c r="D36" s="59">
        <v>45</v>
      </c>
      <c r="E36" s="59">
        <v>20</v>
      </c>
      <c r="F36" s="59">
        <v>2</v>
      </c>
      <c r="G36" s="59">
        <v>0</v>
      </c>
      <c r="H36" s="59">
        <v>0</v>
      </c>
      <c r="I36" s="59">
        <v>0</v>
      </c>
      <c r="J36" s="59">
        <v>0</v>
      </c>
      <c r="K36" s="59">
        <v>1</v>
      </c>
      <c r="L36" s="59">
        <v>0</v>
      </c>
      <c r="M36" s="59">
        <v>0</v>
      </c>
      <c r="N36" s="59">
        <v>15</v>
      </c>
      <c r="O36" s="59">
        <v>6</v>
      </c>
      <c r="P36" s="59">
        <v>11</v>
      </c>
      <c r="Q36" s="59">
        <v>1</v>
      </c>
      <c r="R36" s="59">
        <v>0</v>
      </c>
      <c r="S36" s="59">
        <v>0</v>
      </c>
      <c r="T36" s="59">
        <v>0</v>
      </c>
      <c r="U36" s="59">
        <v>0</v>
      </c>
      <c r="V36" s="59">
        <v>2</v>
      </c>
      <c r="W36" s="59">
        <v>2</v>
      </c>
      <c r="X36" s="59">
        <v>1</v>
      </c>
      <c r="Y36" s="59">
        <v>2</v>
      </c>
      <c r="Z36" s="59">
        <v>76</v>
      </c>
      <c r="AA36" s="59">
        <v>32</v>
      </c>
      <c r="AB36" s="59">
        <v>0</v>
      </c>
      <c r="AC36" s="59">
        <v>0</v>
      </c>
      <c r="AD36" s="59">
        <v>7</v>
      </c>
      <c r="AE36" s="59">
        <v>9</v>
      </c>
      <c r="AF36" s="60">
        <v>83</v>
      </c>
      <c r="AG36" s="60">
        <v>41</v>
      </c>
      <c r="AH36" s="60">
        <v>124</v>
      </c>
    </row>
    <row r="37" spans="3:66" ht="20.100000000000001" customHeight="1" x14ac:dyDescent="0.45">
      <c r="C37" s="66" t="s">
        <v>151</v>
      </c>
      <c r="D37" s="59">
        <v>1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  <c r="Q37" s="59">
        <v>0</v>
      </c>
      <c r="R37" s="59">
        <v>0</v>
      </c>
      <c r="S37" s="59">
        <v>0</v>
      </c>
      <c r="T37" s="59">
        <v>0</v>
      </c>
      <c r="U37" s="59">
        <v>0</v>
      </c>
      <c r="V37" s="59">
        <v>0</v>
      </c>
      <c r="W37" s="59">
        <v>0</v>
      </c>
      <c r="X37" s="59">
        <v>0</v>
      </c>
      <c r="Y37" s="59">
        <v>0</v>
      </c>
      <c r="Z37" s="59">
        <v>1</v>
      </c>
      <c r="AA37" s="59">
        <v>0</v>
      </c>
      <c r="AB37" s="59">
        <v>0</v>
      </c>
      <c r="AC37" s="59">
        <v>0</v>
      </c>
      <c r="AD37" s="59">
        <v>0</v>
      </c>
      <c r="AE37" s="59">
        <v>0</v>
      </c>
      <c r="AF37" s="60">
        <v>1</v>
      </c>
      <c r="AG37" s="60">
        <v>0</v>
      </c>
      <c r="AH37" s="60">
        <v>1</v>
      </c>
    </row>
    <row r="38" spans="3:66" s="277" customFormat="1" ht="20.100000000000001" customHeight="1" x14ac:dyDescent="0.45">
      <c r="C38" s="250" t="s">
        <v>11</v>
      </c>
      <c r="D38" s="251">
        <v>314</v>
      </c>
      <c r="E38" s="251">
        <v>97</v>
      </c>
      <c r="F38" s="251">
        <v>4</v>
      </c>
      <c r="G38" s="251">
        <v>0</v>
      </c>
      <c r="H38" s="251">
        <v>11</v>
      </c>
      <c r="I38" s="251">
        <v>4</v>
      </c>
      <c r="J38" s="251">
        <v>5</v>
      </c>
      <c r="K38" s="251">
        <v>4</v>
      </c>
      <c r="L38" s="251">
        <v>11</v>
      </c>
      <c r="M38" s="251">
        <v>6</v>
      </c>
      <c r="N38" s="251">
        <v>70</v>
      </c>
      <c r="O38" s="251">
        <v>14</v>
      </c>
      <c r="P38" s="251">
        <v>42</v>
      </c>
      <c r="Q38" s="251">
        <v>11</v>
      </c>
      <c r="R38" s="251">
        <v>1</v>
      </c>
      <c r="S38" s="251">
        <v>0</v>
      </c>
      <c r="T38" s="251">
        <v>5</v>
      </c>
      <c r="U38" s="251">
        <v>0</v>
      </c>
      <c r="V38" s="251">
        <v>2</v>
      </c>
      <c r="W38" s="251">
        <v>2</v>
      </c>
      <c r="X38" s="251">
        <v>6</v>
      </c>
      <c r="Y38" s="251">
        <v>10</v>
      </c>
      <c r="Z38" s="251">
        <v>471</v>
      </c>
      <c r="AA38" s="251">
        <v>148</v>
      </c>
      <c r="AB38" s="251">
        <v>1</v>
      </c>
      <c r="AC38" s="251">
        <v>0</v>
      </c>
      <c r="AD38" s="251">
        <v>57</v>
      </c>
      <c r="AE38" s="251">
        <v>34</v>
      </c>
      <c r="AF38" s="251">
        <v>529</v>
      </c>
      <c r="AG38" s="251">
        <v>182</v>
      </c>
      <c r="AH38" s="251">
        <v>711</v>
      </c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</row>
    <row r="39" spans="3:66" ht="30" customHeight="1" x14ac:dyDescent="0.45">
      <c r="C39" s="85" t="s">
        <v>23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60"/>
      <c r="AG39" s="60"/>
      <c r="AH39" s="60"/>
    </row>
    <row r="40" spans="3:66" ht="20.100000000000001" customHeight="1" x14ac:dyDescent="0.45">
      <c r="C40" s="66" t="s">
        <v>17</v>
      </c>
      <c r="D40" s="59">
        <v>440</v>
      </c>
      <c r="E40" s="59">
        <v>173</v>
      </c>
      <c r="F40" s="59">
        <v>2</v>
      </c>
      <c r="G40" s="59">
        <v>3</v>
      </c>
      <c r="H40" s="59">
        <v>7</v>
      </c>
      <c r="I40" s="59">
        <v>13</v>
      </c>
      <c r="J40" s="59">
        <v>2</v>
      </c>
      <c r="K40" s="59">
        <v>3</v>
      </c>
      <c r="L40" s="59">
        <v>13</v>
      </c>
      <c r="M40" s="59">
        <v>8</v>
      </c>
      <c r="N40" s="59">
        <v>28</v>
      </c>
      <c r="O40" s="59">
        <v>4</v>
      </c>
      <c r="P40" s="59">
        <v>2</v>
      </c>
      <c r="Q40" s="59">
        <v>5</v>
      </c>
      <c r="R40" s="59">
        <v>0</v>
      </c>
      <c r="S40" s="59">
        <v>0</v>
      </c>
      <c r="T40" s="59">
        <v>3</v>
      </c>
      <c r="U40" s="59">
        <v>0</v>
      </c>
      <c r="V40" s="59">
        <v>0</v>
      </c>
      <c r="W40" s="59">
        <v>1</v>
      </c>
      <c r="X40" s="59">
        <v>10</v>
      </c>
      <c r="Y40" s="59">
        <v>6</v>
      </c>
      <c r="Z40" s="59">
        <v>507</v>
      </c>
      <c r="AA40" s="59">
        <v>216</v>
      </c>
      <c r="AB40" s="59">
        <v>1</v>
      </c>
      <c r="AC40" s="59">
        <v>1</v>
      </c>
      <c r="AD40" s="59">
        <v>36</v>
      </c>
      <c r="AE40" s="59">
        <v>25</v>
      </c>
      <c r="AF40" s="60">
        <v>544</v>
      </c>
      <c r="AG40" s="60">
        <v>242</v>
      </c>
      <c r="AH40" s="60">
        <v>786</v>
      </c>
    </row>
    <row r="41" spans="3:66" ht="20.100000000000001" customHeight="1" x14ac:dyDescent="0.45">
      <c r="C41" s="66" t="s">
        <v>18</v>
      </c>
      <c r="D41" s="59">
        <v>79</v>
      </c>
      <c r="E41" s="59">
        <v>27</v>
      </c>
      <c r="F41" s="59">
        <v>0</v>
      </c>
      <c r="G41" s="59">
        <v>0</v>
      </c>
      <c r="H41" s="59">
        <v>2</v>
      </c>
      <c r="I41" s="59">
        <v>0</v>
      </c>
      <c r="J41" s="59">
        <v>2</v>
      </c>
      <c r="K41" s="59">
        <v>3</v>
      </c>
      <c r="L41" s="59">
        <v>0</v>
      </c>
      <c r="M41" s="59">
        <v>2</v>
      </c>
      <c r="N41" s="59">
        <v>10</v>
      </c>
      <c r="O41" s="59">
        <v>4</v>
      </c>
      <c r="P41" s="59">
        <v>2</v>
      </c>
      <c r="Q41" s="59">
        <v>2</v>
      </c>
      <c r="R41" s="59">
        <v>0</v>
      </c>
      <c r="S41" s="59">
        <v>0</v>
      </c>
      <c r="T41" s="59">
        <v>1</v>
      </c>
      <c r="U41" s="59">
        <v>0</v>
      </c>
      <c r="V41" s="59">
        <v>0</v>
      </c>
      <c r="W41" s="59">
        <v>1</v>
      </c>
      <c r="X41" s="59">
        <v>1</v>
      </c>
      <c r="Y41" s="59">
        <v>2</v>
      </c>
      <c r="Z41" s="59">
        <v>97</v>
      </c>
      <c r="AA41" s="59">
        <v>41</v>
      </c>
      <c r="AB41" s="59">
        <v>0</v>
      </c>
      <c r="AC41" s="59">
        <v>1</v>
      </c>
      <c r="AD41" s="59">
        <v>9</v>
      </c>
      <c r="AE41" s="59">
        <v>3</v>
      </c>
      <c r="AF41" s="60">
        <v>106</v>
      </c>
      <c r="AG41" s="60">
        <v>45</v>
      </c>
      <c r="AH41" s="60">
        <v>151</v>
      </c>
    </row>
    <row r="42" spans="3:66" ht="20.100000000000001" customHeight="1" x14ac:dyDescent="0.45">
      <c r="C42" s="66" t="s">
        <v>151</v>
      </c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60"/>
      <c r="AG42" s="60"/>
      <c r="AH42" s="60"/>
    </row>
    <row r="43" spans="3:66" s="277" customFormat="1" ht="20.100000000000001" customHeight="1" x14ac:dyDescent="0.45">
      <c r="C43" s="250" t="s">
        <v>11</v>
      </c>
      <c r="D43" s="251">
        <v>519</v>
      </c>
      <c r="E43" s="251">
        <v>200</v>
      </c>
      <c r="F43" s="251">
        <v>2</v>
      </c>
      <c r="G43" s="251">
        <v>3</v>
      </c>
      <c r="H43" s="251">
        <v>9</v>
      </c>
      <c r="I43" s="251">
        <v>13</v>
      </c>
      <c r="J43" s="251">
        <v>4</v>
      </c>
      <c r="K43" s="251">
        <v>6</v>
      </c>
      <c r="L43" s="251">
        <v>13</v>
      </c>
      <c r="M43" s="251">
        <v>10</v>
      </c>
      <c r="N43" s="251">
        <v>38</v>
      </c>
      <c r="O43" s="251">
        <v>8</v>
      </c>
      <c r="P43" s="251">
        <v>4</v>
      </c>
      <c r="Q43" s="251">
        <v>7</v>
      </c>
      <c r="R43" s="251">
        <v>0</v>
      </c>
      <c r="S43" s="251">
        <v>0</v>
      </c>
      <c r="T43" s="251">
        <v>4</v>
      </c>
      <c r="U43" s="251">
        <v>0</v>
      </c>
      <c r="V43" s="251">
        <v>0</v>
      </c>
      <c r="W43" s="251">
        <v>2</v>
      </c>
      <c r="X43" s="251">
        <v>11</v>
      </c>
      <c r="Y43" s="251">
        <v>8</v>
      </c>
      <c r="Z43" s="251">
        <v>604</v>
      </c>
      <c r="AA43" s="251">
        <v>257</v>
      </c>
      <c r="AB43" s="251">
        <v>1</v>
      </c>
      <c r="AC43" s="251">
        <v>2</v>
      </c>
      <c r="AD43" s="251">
        <v>45</v>
      </c>
      <c r="AE43" s="251">
        <v>28</v>
      </c>
      <c r="AF43" s="251">
        <v>650</v>
      </c>
      <c r="AG43" s="251">
        <v>287</v>
      </c>
      <c r="AH43" s="251">
        <v>937</v>
      </c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  <c r="BF43" s="113"/>
      <c r="BG43" s="113"/>
      <c r="BH43" s="113"/>
      <c r="BI43" s="113"/>
      <c r="BJ43" s="113"/>
      <c r="BK43" s="113"/>
      <c r="BL43" s="113"/>
      <c r="BM43" s="113"/>
      <c r="BN43" s="113"/>
    </row>
    <row r="44" spans="3:66" ht="30" customHeight="1" x14ac:dyDescent="0.45">
      <c r="C44" s="85" t="s">
        <v>24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60"/>
      <c r="AG44" s="60"/>
      <c r="AH44" s="60"/>
    </row>
    <row r="45" spans="3:66" ht="20.100000000000001" customHeight="1" x14ac:dyDescent="0.45">
      <c r="C45" s="66" t="s">
        <v>17</v>
      </c>
      <c r="D45" s="59">
        <v>1589</v>
      </c>
      <c r="E45" s="59">
        <v>556</v>
      </c>
      <c r="F45" s="59">
        <v>7</v>
      </c>
      <c r="G45" s="59">
        <v>10</v>
      </c>
      <c r="H45" s="59">
        <v>28</v>
      </c>
      <c r="I45" s="59">
        <v>19</v>
      </c>
      <c r="J45" s="59">
        <v>8</v>
      </c>
      <c r="K45" s="59">
        <v>5</v>
      </c>
      <c r="L45" s="59">
        <v>25</v>
      </c>
      <c r="M45" s="59">
        <v>32</v>
      </c>
      <c r="N45" s="59">
        <v>57</v>
      </c>
      <c r="O45" s="59">
        <v>14</v>
      </c>
      <c r="P45" s="59">
        <v>42</v>
      </c>
      <c r="Q45" s="59">
        <v>22</v>
      </c>
      <c r="R45" s="59">
        <v>8</v>
      </c>
      <c r="S45" s="59">
        <v>0</v>
      </c>
      <c r="T45" s="59">
        <v>10</v>
      </c>
      <c r="U45" s="59">
        <v>2</v>
      </c>
      <c r="V45" s="59">
        <v>2</v>
      </c>
      <c r="W45" s="59">
        <v>1</v>
      </c>
      <c r="X45" s="59">
        <v>20</v>
      </c>
      <c r="Y45" s="59">
        <v>27</v>
      </c>
      <c r="Z45" s="59">
        <v>1796</v>
      </c>
      <c r="AA45" s="59">
        <v>688</v>
      </c>
      <c r="AB45" s="59">
        <v>13</v>
      </c>
      <c r="AC45" s="59">
        <v>1</v>
      </c>
      <c r="AD45" s="59">
        <v>150</v>
      </c>
      <c r="AE45" s="59">
        <v>62</v>
      </c>
      <c r="AF45" s="60">
        <v>1959</v>
      </c>
      <c r="AG45" s="60">
        <v>751</v>
      </c>
      <c r="AH45" s="60">
        <v>2710</v>
      </c>
    </row>
    <row r="46" spans="3:66" ht="20.100000000000001" customHeight="1" x14ac:dyDescent="0.45">
      <c r="C46" s="66" t="s">
        <v>18</v>
      </c>
      <c r="D46" s="59">
        <v>311</v>
      </c>
      <c r="E46" s="59">
        <v>110</v>
      </c>
      <c r="F46" s="59">
        <v>1</v>
      </c>
      <c r="G46" s="59">
        <v>1</v>
      </c>
      <c r="H46" s="59">
        <v>4</v>
      </c>
      <c r="I46" s="59">
        <v>3</v>
      </c>
      <c r="J46" s="59">
        <v>0</v>
      </c>
      <c r="K46" s="59">
        <v>2</v>
      </c>
      <c r="L46" s="59">
        <v>9</v>
      </c>
      <c r="M46" s="59">
        <v>3</v>
      </c>
      <c r="N46" s="59">
        <v>9</v>
      </c>
      <c r="O46" s="59">
        <v>8</v>
      </c>
      <c r="P46" s="59">
        <v>0</v>
      </c>
      <c r="Q46" s="59">
        <v>3</v>
      </c>
      <c r="R46" s="59">
        <v>0</v>
      </c>
      <c r="S46" s="59">
        <v>0</v>
      </c>
      <c r="T46" s="59">
        <v>1</v>
      </c>
      <c r="U46" s="59">
        <v>0</v>
      </c>
      <c r="V46" s="59">
        <v>0</v>
      </c>
      <c r="W46" s="59">
        <v>0</v>
      </c>
      <c r="X46" s="59">
        <v>5</v>
      </c>
      <c r="Y46" s="59">
        <v>5</v>
      </c>
      <c r="Z46" s="59">
        <v>340</v>
      </c>
      <c r="AA46" s="59">
        <v>135</v>
      </c>
      <c r="AB46" s="59">
        <v>1</v>
      </c>
      <c r="AC46" s="59">
        <v>1</v>
      </c>
      <c r="AD46" s="59">
        <v>41</v>
      </c>
      <c r="AE46" s="59">
        <v>21</v>
      </c>
      <c r="AF46" s="60">
        <v>382</v>
      </c>
      <c r="AG46" s="60">
        <v>157</v>
      </c>
      <c r="AH46" s="60">
        <v>539</v>
      </c>
    </row>
    <row r="47" spans="3:66" ht="20.100000000000001" customHeight="1" x14ac:dyDescent="0.45">
      <c r="C47" s="66" t="s">
        <v>151</v>
      </c>
      <c r="D47" s="59">
        <v>11</v>
      </c>
      <c r="E47" s="59">
        <v>3</v>
      </c>
      <c r="F47" s="59">
        <v>0</v>
      </c>
      <c r="G47" s="59">
        <v>0</v>
      </c>
      <c r="H47" s="59">
        <v>0</v>
      </c>
      <c r="I47" s="59">
        <v>0</v>
      </c>
      <c r="J47" s="59">
        <v>0</v>
      </c>
      <c r="K47" s="59">
        <v>0</v>
      </c>
      <c r="L47" s="59">
        <v>0</v>
      </c>
      <c r="M47" s="59">
        <v>0</v>
      </c>
      <c r="N47" s="59">
        <v>2</v>
      </c>
      <c r="O47" s="59">
        <v>0</v>
      </c>
      <c r="P47" s="59">
        <v>0</v>
      </c>
      <c r="Q47" s="59">
        <v>0</v>
      </c>
      <c r="R47" s="59">
        <v>0</v>
      </c>
      <c r="S47" s="59">
        <v>0</v>
      </c>
      <c r="T47" s="59">
        <v>1</v>
      </c>
      <c r="U47" s="59">
        <v>0</v>
      </c>
      <c r="V47" s="59">
        <v>0</v>
      </c>
      <c r="W47" s="59">
        <v>0</v>
      </c>
      <c r="X47" s="59">
        <v>0</v>
      </c>
      <c r="Y47" s="59">
        <v>0</v>
      </c>
      <c r="Z47" s="59">
        <v>14</v>
      </c>
      <c r="AA47" s="59">
        <v>3</v>
      </c>
      <c r="AB47" s="59">
        <v>0</v>
      </c>
      <c r="AC47" s="59">
        <v>0</v>
      </c>
      <c r="AD47" s="59">
        <v>2</v>
      </c>
      <c r="AE47" s="59">
        <v>0</v>
      </c>
      <c r="AF47" s="60">
        <v>16</v>
      </c>
      <c r="AG47" s="60">
        <v>3</v>
      </c>
      <c r="AH47" s="60">
        <v>19</v>
      </c>
    </row>
    <row r="48" spans="3:66" s="277" customFormat="1" ht="20.100000000000001" customHeight="1" x14ac:dyDescent="0.45">
      <c r="C48" s="250" t="s">
        <v>11</v>
      </c>
      <c r="D48" s="251">
        <v>1911</v>
      </c>
      <c r="E48" s="251">
        <v>669</v>
      </c>
      <c r="F48" s="251">
        <v>8</v>
      </c>
      <c r="G48" s="251">
        <v>11</v>
      </c>
      <c r="H48" s="251">
        <v>32</v>
      </c>
      <c r="I48" s="251">
        <v>22</v>
      </c>
      <c r="J48" s="251">
        <v>8</v>
      </c>
      <c r="K48" s="251">
        <v>7</v>
      </c>
      <c r="L48" s="251">
        <v>34</v>
      </c>
      <c r="M48" s="251">
        <v>35</v>
      </c>
      <c r="N48" s="251">
        <v>68</v>
      </c>
      <c r="O48" s="251">
        <v>22</v>
      </c>
      <c r="P48" s="251">
        <v>42</v>
      </c>
      <c r="Q48" s="251">
        <v>25</v>
      </c>
      <c r="R48" s="251">
        <v>8</v>
      </c>
      <c r="S48" s="251">
        <v>0</v>
      </c>
      <c r="T48" s="251">
        <v>12</v>
      </c>
      <c r="U48" s="251">
        <v>2</v>
      </c>
      <c r="V48" s="251">
        <v>2</v>
      </c>
      <c r="W48" s="251">
        <v>1</v>
      </c>
      <c r="X48" s="251">
        <v>25</v>
      </c>
      <c r="Y48" s="251">
        <v>32</v>
      </c>
      <c r="Z48" s="251">
        <v>2150</v>
      </c>
      <c r="AA48" s="251">
        <v>826</v>
      </c>
      <c r="AB48" s="251">
        <v>14</v>
      </c>
      <c r="AC48" s="251">
        <v>2</v>
      </c>
      <c r="AD48" s="251">
        <v>193</v>
      </c>
      <c r="AE48" s="251">
        <v>83</v>
      </c>
      <c r="AF48" s="251">
        <v>2357</v>
      </c>
      <c r="AG48" s="251">
        <v>911</v>
      </c>
      <c r="AH48" s="251">
        <v>3268</v>
      </c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3"/>
      <c r="BH48" s="113"/>
      <c r="BI48" s="113"/>
      <c r="BJ48" s="113"/>
      <c r="BK48" s="113"/>
      <c r="BL48" s="113"/>
      <c r="BM48" s="113"/>
      <c r="BN48" s="113"/>
    </row>
    <row r="49" spans="3:66" ht="30" customHeight="1" x14ac:dyDescent="0.45">
      <c r="C49" s="85" t="s">
        <v>25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60"/>
      <c r="AG49" s="60"/>
      <c r="AH49" s="60"/>
    </row>
    <row r="50" spans="3:66" ht="20.100000000000001" customHeight="1" x14ac:dyDescent="0.45">
      <c r="C50" s="66" t="s">
        <v>17</v>
      </c>
      <c r="D50" s="59">
        <v>1753</v>
      </c>
      <c r="E50" s="59">
        <v>644</v>
      </c>
      <c r="F50" s="59">
        <v>12</v>
      </c>
      <c r="G50" s="59">
        <v>13</v>
      </c>
      <c r="H50" s="59">
        <v>17</v>
      </c>
      <c r="I50" s="59">
        <v>24</v>
      </c>
      <c r="J50" s="59">
        <v>27</v>
      </c>
      <c r="K50" s="59">
        <v>11</v>
      </c>
      <c r="L50" s="59">
        <v>38</v>
      </c>
      <c r="M50" s="59">
        <v>28</v>
      </c>
      <c r="N50" s="59">
        <v>165</v>
      </c>
      <c r="O50" s="59">
        <v>41</v>
      </c>
      <c r="P50" s="59">
        <v>101</v>
      </c>
      <c r="Q50" s="59">
        <v>50</v>
      </c>
      <c r="R50" s="59">
        <v>5</v>
      </c>
      <c r="S50" s="59">
        <v>1</v>
      </c>
      <c r="T50" s="59">
        <v>28</v>
      </c>
      <c r="U50" s="59">
        <v>9</v>
      </c>
      <c r="V50" s="59">
        <v>2</v>
      </c>
      <c r="W50" s="59">
        <v>1</v>
      </c>
      <c r="X50" s="59">
        <v>15</v>
      </c>
      <c r="Y50" s="59">
        <v>22</v>
      </c>
      <c r="Z50" s="59">
        <v>2163</v>
      </c>
      <c r="AA50" s="59">
        <v>844</v>
      </c>
      <c r="AB50" s="59">
        <v>9</v>
      </c>
      <c r="AC50" s="59">
        <v>1</v>
      </c>
      <c r="AD50" s="59">
        <v>82</v>
      </c>
      <c r="AE50" s="59">
        <v>46</v>
      </c>
      <c r="AF50" s="60">
        <v>2254</v>
      </c>
      <c r="AG50" s="60">
        <v>891</v>
      </c>
      <c r="AH50" s="60">
        <v>3145</v>
      </c>
    </row>
    <row r="51" spans="3:66" ht="20.100000000000001" customHeight="1" x14ac:dyDescent="0.45">
      <c r="C51" s="66" t="s">
        <v>18</v>
      </c>
      <c r="D51" s="59">
        <v>411</v>
      </c>
      <c r="E51" s="59">
        <v>123</v>
      </c>
      <c r="F51" s="59">
        <v>7</v>
      </c>
      <c r="G51" s="59">
        <v>2</v>
      </c>
      <c r="H51" s="59">
        <v>4</v>
      </c>
      <c r="I51" s="59">
        <v>6</v>
      </c>
      <c r="J51" s="59">
        <v>2</v>
      </c>
      <c r="K51" s="59">
        <v>5</v>
      </c>
      <c r="L51" s="59">
        <v>8</v>
      </c>
      <c r="M51" s="59">
        <v>3</v>
      </c>
      <c r="N51" s="59">
        <v>29</v>
      </c>
      <c r="O51" s="59">
        <v>4</v>
      </c>
      <c r="P51" s="59">
        <v>38</v>
      </c>
      <c r="Q51" s="59">
        <v>8</v>
      </c>
      <c r="R51" s="59">
        <v>0</v>
      </c>
      <c r="S51" s="59">
        <v>1</v>
      </c>
      <c r="T51" s="59">
        <v>4</v>
      </c>
      <c r="U51" s="59">
        <v>1</v>
      </c>
      <c r="V51" s="59">
        <v>0</v>
      </c>
      <c r="W51" s="59">
        <v>0</v>
      </c>
      <c r="X51" s="59">
        <v>4</v>
      </c>
      <c r="Y51" s="59">
        <v>5</v>
      </c>
      <c r="Z51" s="59">
        <v>507</v>
      </c>
      <c r="AA51" s="59">
        <v>158</v>
      </c>
      <c r="AB51" s="59">
        <v>1</v>
      </c>
      <c r="AC51" s="59">
        <v>1</v>
      </c>
      <c r="AD51" s="59">
        <v>30</v>
      </c>
      <c r="AE51" s="59">
        <v>14</v>
      </c>
      <c r="AF51" s="60">
        <v>538</v>
      </c>
      <c r="AG51" s="60">
        <v>173</v>
      </c>
      <c r="AH51" s="60">
        <v>711</v>
      </c>
    </row>
    <row r="52" spans="3:66" ht="20.100000000000001" customHeight="1" x14ac:dyDescent="0.45">
      <c r="C52" s="66" t="s">
        <v>151</v>
      </c>
      <c r="D52" s="59">
        <v>8</v>
      </c>
      <c r="E52" s="59">
        <v>5</v>
      </c>
      <c r="F52" s="59">
        <v>0</v>
      </c>
      <c r="G52" s="59">
        <v>0</v>
      </c>
      <c r="H52" s="59">
        <v>1</v>
      </c>
      <c r="I52" s="59">
        <v>2</v>
      </c>
      <c r="J52" s="59">
        <v>1</v>
      </c>
      <c r="K52" s="59">
        <v>0</v>
      </c>
      <c r="L52" s="59">
        <v>2</v>
      </c>
      <c r="M52" s="59">
        <v>1</v>
      </c>
      <c r="N52" s="59">
        <v>1</v>
      </c>
      <c r="O52" s="59">
        <v>0</v>
      </c>
      <c r="P52" s="59">
        <v>1</v>
      </c>
      <c r="Q52" s="59">
        <v>0</v>
      </c>
      <c r="R52" s="59">
        <v>0</v>
      </c>
      <c r="S52" s="59">
        <v>0</v>
      </c>
      <c r="T52" s="59">
        <v>0</v>
      </c>
      <c r="U52" s="59">
        <v>1</v>
      </c>
      <c r="V52" s="59">
        <v>0</v>
      </c>
      <c r="W52" s="59">
        <v>0</v>
      </c>
      <c r="X52" s="59">
        <v>1</v>
      </c>
      <c r="Y52" s="59">
        <v>1</v>
      </c>
      <c r="Z52" s="59">
        <v>15</v>
      </c>
      <c r="AA52" s="59">
        <v>10</v>
      </c>
      <c r="AB52" s="59">
        <v>0</v>
      </c>
      <c r="AC52" s="59">
        <v>0</v>
      </c>
      <c r="AD52" s="59">
        <v>1</v>
      </c>
      <c r="AE52" s="59">
        <v>0</v>
      </c>
      <c r="AF52" s="60">
        <v>16</v>
      </c>
      <c r="AG52" s="60">
        <v>10</v>
      </c>
      <c r="AH52" s="60">
        <v>26</v>
      </c>
    </row>
    <row r="53" spans="3:66" s="277" customFormat="1" ht="20.100000000000001" customHeight="1" x14ac:dyDescent="0.45">
      <c r="C53" s="250" t="s">
        <v>11</v>
      </c>
      <c r="D53" s="251">
        <v>2172</v>
      </c>
      <c r="E53" s="251">
        <v>772</v>
      </c>
      <c r="F53" s="251">
        <v>19</v>
      </c>
      <c r="G53" s="251">
        <v>15</v>
      </c>
      <c r="H53" s="251">
        <v>22</v>
      </c>
      <c r="I53" s="251">
        <v>32</v>
      </c>
      <c r="J53" s="251">
        <v>30</v>
      </c>
      <c r="K53" s="251">
        <v>16</v>
      </c>
      <c r="L53" s="251">
        <v>48</v>
      </c>
      <c r="M53" s="251">
        <v>32</v>
      </c>
      <c r="N53" s="251">
        <v>195</v>
      </c>
      <c r="O53" s="251">
        <v>45</v>
      </c>
      <c r="P53" s="251">
        <v>140</v>
      </c>
      <c r="Q53" s="251">
        <v>58</v>
      </c>
      <c r="R53" s="251">
        <v>5</v>
      </c>
      <c r="S53" s="251">
        <v>2</v>
      </c>
      <c r="T53" s="251">
        <v>32</v>
      </c>
      <c r="U53" s="251">
        <v>11</v>
      </c>
      <c r="V53" s="251">
        <v>2</v>
      </c>
      <c r="W53" s="251">
        <v>1</v>
      </c>
      <c r="X53" s="251">
        <v>20</v>
      </c>
      <c r="Y53" s="251">
        <v>28</v>
      </c>
      <c r="Z53" s="251">
        <v>2685</v>
      </c>
      <c r="AA53" s="251">
        <v>1012</v>
      </c>
      <c r="AB53" s="251">
        <v>10</v>
      </c>
      <c r="AC53" s="251">
        <v>2</v>
      </c>
      <c r="AD53" s="251">
        <v>113</v>
      </c>
      <c r="AE53" s="251">
        <v>60</v>
      </c>
      <c r="AF53" s="251">
        <v>2808</v>
      </c>
      <c r="AG53" s="251">
        <v>1074</v>
      </c>
      <c r="AH53" s="251">
        <v>3882</v>
      </c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3"/>
      <c r="BF53" s="113"/>
      <c r="BG53" s="113"/>
      <c r="BH53" s="113"/>
      <c r="BI53" s="113"/>
      <c r="BJ53" s="113"/>
      <c r="BK53" s="113"/>
      <c r="BL53" s="113"/>
      <c r="BM53" s="113"/>
      <c r="BN53" s="113"/>
    </row>
    <row r="54" spans="3:66" ht="30" customHeight="1" x14ac:dyDescent="0.45">
      <c r="C54" s="85" t="s">
        <v>26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60"/>
      <c r="AG54" s="60"/>
      <c r="AH54" s="60"/>
    </row>
    <row r="55" spans="3:66" ht="20.100000000000001" customHeight="1" x14ac:dyDescent="0.45">
      <c r="C55" s="66" t="s">
        <v>17</v>
      </c>
      <c r="D55" s="60">
        <v>6595</v>
      </c>
      <c r="E55" s="60">
        <v>2297</v>
      </c>
      <c r="F55" s="60">
        <v>39</v>
      </c>
      <c r="G55" s="60">
        <v>36</v>
      </c>
      <c r="H55" s="60">
        <v>114</v>
      </c>
      <c r="I55" s="60">
        <v>91</v>
      </c>
      <c r="J55" s="60">
        <v>79</v>
      </c>
      <c r="K55" s="60">
        <v>44</v>
      </c>
      <c r="L55" s="60">
        <v>168</v>
      </c>
      <c r="M55" s="60">
        <v>130</v>
      </c>
      <c r="N55" s="60">
        <v>650</v>
      </c>
      <c r="O55" s="60">
        <v>138</v>
      </c>
      <c r="P55" s="60">
        <v>277</v>
      </c>
      <c r="Q55" s="60">
        <v>133</v>
      </c>
      <c r="R55" s="60">
        <v>29</v>
      </c>
      <c r="S55" s="60">
        <v>2</v>
      </c>
      <c r="T55" s="60">
        <v>97</v>
      </c>
      <c r="U55" s="60">
        <v>19</v>
      </c>
      <c r="V55" s="60">
        <v>10</v>
      </c>
      <c r="W55" s="60">
        <v>7</v>
      </c>
      <c r="X55" s="60">
        <v>105</v>
      </c>
      <c r="Y55" s="60">
        <v>98</v>
      </c>
      <c r="Z55" s="60">
        <v>8163</v>
      </c>
      <c r="AA55" s="60">
        <v>2995</v>
      </c>
      <c r="AB55" s="60">
        <v>37</v>
      </c>
      <c r="AC55" s="60">
        <v>6</v>
      </c>
      <c r="AD55" s="60">
        <v>758</v>
      </c>
      <c r="AE55" s="60">
        <v>342</v>
      </c>
      <c r="AF55" s="60">
        <v>8958</v>
      </c>
      <c r="AG55" s="60">
        <v>3343</v>
      </c>
      <c r="AH55" s="60">
        <v>12301</v>
      </c>
    </row>
    <row r="56" spans="3:66" ht="20.100000000000001" customHeight="1" x14ac:dyDescent="0.45">
      <c r="C56" s="66" t="s">
        <v>18</v>
      </c>
      <c r="D56" s="60">
        <v>1282</v>
      </c>
      <c r="E56" s="60">
        <v>429</v>
      </c>
      <c r="F56" s="60">
        <v>11</v>
      </c>
      <c r="G56" s="60">
        <v>8</v>
      </c>
      <c r="H56" s="60">
        <v>23</v>
      </c>
      <c r="I56" s="60">
        <v>16</v>
      </c>
      <c r="J56" s="60">
        <v>8</v>
      </c>
      <c r="K56" s="60">
        <v>14</v>
      </c>
      <c r="L56" s="60">
        <v>29</v>
      </c>
      <c r="M56" s="60">
        <v>16</v>
      </c>
      <c r="N56" s="60">
        <v>136</v>
      </c>
      <c r="O56" s="60">
        <v>42</v>
      </c>
      <c r="P56" s="60">
        <v>84</v>
      </c>
      <c r="Q56" s="60">
        <v>24</v>
      </c>
      <c r="R56" s="60">
        <v>2</v>
      </c>
      <c r="S56" s="60">
        <v>1</v>
      </c>
      <c r="T56" s="60">
        <v>8</v>
      </c>
      <c r="U56" s="60">
        <v>2</v>
      </c>
      <c r="V56" s="60">
        <v>2</v>
      </c>
      <c r="W56" s="60">
        <v>3</v>
      </c>
      <c r="X56" s="60">
        <v>18</v>
      </c>
      <c r="Y56" s="60">
        <v>22</v>
      </c>
      <c r="Z56" s="60">
        <v>1603</v>
      </c>
      <c r="AA56" s="60">
        <v>577</v>
      </c>
      <c r="AB56" s="60">
        <v>6</v>
      </c>
      <c r="AC56" s="60">
        <v>4</v>
      </c>
      <c r="AD56" s="60">
        <v>170</v>
      </c>
      <c r="AE56" s="60">
        <v>90</v>
      </c>
      <c r="AF56" s="60">
        <v>1779</v>
      </c>
      <c r="AG56" s="60">
        <v>671</v>
      </c>
      <c r="AH56" s="60">
        <v>2450</v>
      </c>
    </row>
    <row r="57" spans="3:66" ht="20.100000000000001" customHeight="1" x14ac:dyDescent="0.45">
      <c r="C57" s="66" t="s">
        <v>151</v>
      </c>
      <c r="D57" s="60">
        <v>28</v>
      </c>
      <c r="E57" s="60">
        <v>10</v>
      </c>
      <c r="F57" s="60">
        <v>0</v>
      </c>
      <c r="G57" s="60">
        <v>0</v>
      </c>
      <c r="H57" s="60">
        <v>1</v>
      </c>
      <c r="I57" s="60">
        <v>2</v>
      </c>
      <c r="J57" s="60">
        <v>1</v>
      </c>
      <c r="K57" s="60">
        <v>0</v>
      </c>
      <c r="L57" s="60">
        <v>2</v>
      </c>
      <c r="M57" s="60">
        <v>2</v>
      </c>
      <c r="N57" s="60">
        <v>5</v>
      </c>
      <c r="O57" s="60">
        <v>1</v>
      </c>
      <c r="P57" s="60">
        <v>2</v>
      </c>
      <c r="Q57" s="60">
        <v>0</v>
      </c>
      <c r="R57" s="60">
        <v>0</v>
      </c>
      <c r="S57" s="60">
        <v>0</v>
      </c>
      <c r="T57" s="60">
        <v>2</v>
      </c>
      <c r="U57" s="60">
        <v>1</v>
      </c>
      <c r="V57" s="60">
        <v>0</v>
      </c>
      <c r="W57" s="60">
        <v>0</v>
      </c>
      <c r="X57" s="60">
        <v>1</v>
      </c>
      <c r="Y57" s="60">
        <v>1</v>
      </c>
      <c r="Z57" s="60">
        <v>42</v>
      </c>
      <c r="AA57" s="60">
        <v>17</v>
      </c>
      <c r="AB57" s="60">
        <v>0</v>
      </c>
      <c r="AC57" s="60">
        <v>0</v>
      </c>
      <c r="AD57" s="60">
        <v>4</v>
      </c>
      <c r="AE57" s="60">
        <v>0</v>
      </c>
      <c r="AF57" s="60">
        <v>46</v>
      </c>
      <c r="AG57" s="60">
        <v>17</v>
      </c>
      <c r="AH57" s="60">
        <v>63</v>
      </c>
    </row>
    <row r="58" spans="3:66" s="94" customFormat="1" ht="30" customHeight="1" thickBot="1" x14ac:dyDescent="0.35">
      <c r="C58" s="89" t="s">
        <v>11</v>
      </c>
      <c r="D58" s="115">
        <v>7905</v>
      </c>
      <c r="E58" s="115">
        <v>2736</v>
      </c>
      <c r="F58" s="115">
        <v>50</v>
      </c>
      <c r="G58" s="115">
        <v>44</v>
      </c>
      <c r="H58" s="115">
        <v>138</v>
      </c>
      <c r="I58" s="115">
        <v>109</v>
      </c>
      <c r="J58" s="115">
        <v>88</v>
      </c>
      <c r="K58" s="115">
        <v>58</v>
      </c>
      <c r="L58" s="115">
        <v>199</v>
      </c>
      <c r="M58" s="115">
        <v>148</v>
      </c>
      <c r="N58" s="115">
        <v>791</v>
      </c>
      <c r="O58" s="115">
        <v>181</v>
      </c>
      <c r="P58" s="115">
        <v>363</v>
      </c>
      <c r="Q58" s="115">
        <v>157</v>
      </c>
      <c r="R58" s="115">
        <v>31</v>
      </c>
      <c r="S58" s="115">
        <v>3</v>
      </c>
      <c r="T58" s="115">
        <v>107</v>
      </c>
      <c r="U58" s="115">
        <v>22</v>
      </c>
      <c r="V58" s="115">
        <v>12</v>
      </c>
      <c r="W58" s="115">
        <v>10</v>
      </c>
      <c r="X58" s="115">
        <v>124</v>
      </c>
      <c r="Y58" s="115">
        <v>121</v>
      </c>
      <c r="Z58" s="115">
        <v>9808</v>
      </c>
      <c r="AA58" s="115">
        <v>3589</v>
      </c>
      <c r="AB58" s="115">
        <v>43</v>
      </c>
      <c r="AC58" s="115">
        <v>10</v>
      </c>
      <c r="AD58" s="115">
        <v>932</v>
      </c>
      <c r="AE58" s="115">
        <v>432</v>
      </c>
      <c r="AF58" s="115">
        <v>10783</v>
      </c>
      <c r="AG58" s="115">
        <v>4031</v>
      </c>
      <c r="AH58" s="115">
        <v>14814</v>
      </c>
    </row>
    <row r="59" spans="3:66" ht="15" customHeight="1" x14ac:dyDescent="0.45">
      <c r="C59" s="136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</row>
    <row r="60" spans="3:66" ht="15" customHeight="1" x14ac:dyDescent="0.45">
      <c r="C60" s="137" t="s">
        <v>82</v>
      </c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</row>
    <row r="61" spans="3:66" ht="15" customHeight="1" x14ac:dyDescent="0.45">
      <c r="C61" s="57" t="s">
        <v>226</v>
      </c>
    </row>
    <row r="62" spans="3:66" ht="15" customHeight="1" x14ac:dyDescent="0.45">
      <c r="C62" s="118"/>
      <c r="D62" s="118"/>
      <c r="E62" s="118"/>
      <c r="F62" s="118"/>
    </row>
  </sheetData>
  <mergeCells count="19">
    <mergeCell ref="C12:C13"/>
    <mergeCell ref="D12:E12"/>
    <mergeCell ref="F12:G12"/>
    <mergeCell ref="H12:I12"/>
    <mergeCell ref="J12:K12"/>
    <mergeCell ref="D10:Y10"/>
    <mergeCell ref="D11:AA11"/>
    <mergeCell ref="L12:M12"/>
    <mergeCell ref="AF12:AH12"/>
    <mergeCell ref="Z12:AA12"/>
    <mergeCell ref="AB12:AC12"/>
    <mergeCell ref="AD12:AE12"/>
    <mergeCell ref="N12:O12"/>
    <mergeCell ref="P12:Q12"/>
    <mergeCell ref="R12:S12"/>
    <mergeCell ref="T12:U12"/>
    <mergeCell ref="V12:W12"/>
    <mergeCell ref="X12:Y12"/>
    <mergeCell ref="AB11:AE11"/>
  </mergeCells>
  <hyperlinks>
    <hyperlink ref="AF5" location="Índice!Área_de_impresión" display="índice" xr:uid="{C89FD5B4-3089-4BB4-A34B-A18DCEFC47D8}"/>
  </hyperlinks>
  <pageMargins left="0" right="0" top="0" bottom="0" header="0" footer="0"/>
  <pageSetup paperSize="9" scale="43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K62"/>
  <sheetViews>
    <sheetView showGridLines="0" zoomScale="60" zoomScaleNormal="60" zoomScaleSheetLayoutView="80" workbookViewId="0"/>
  </sheetViews>
  <sheetFormatPr baseColWidth="10" defaultColWidth="11.109375" defaultRowHeight="18" x14ac:dyDescent="0.45"/>
  <cols>
    <col min="1" max="1" width="4.88671875" style="63" customWidth="1"/>
    <col min="2" max="2" width="3.44140625" style="63" customWidth="1"/>
    <col min="3" max="3" width="28.5546875" style="101" customWidth="1"/>
    <col min="4" max="34" width="10.5546875" style="63" customWidth="1"/>
    <col min="35" max="16384" width="11.109375" style="63"/>
  </cols>
  <sheetData>
    <row r="1" spans="1:37" s="1" customFormat="1" ht="14.25" customHeight="1" x14ac:dyDescent="0.45">
      <c r="H1" s="33"/>
      <c r="I1" s="34"/>
    </row>
    <row r="2" spans="1:37" s="5" customFormat="1" ht="32.25" customHeight="1" x14ac:dyDescent="0.9">
      <c r="B2" s="25" t="s">
        <v>148</v>
      </c>
    </row>
    <row r="3" spans="1:37" s="5" customFormat="1" ht="28.5" customHeight="1" x14ac:dyDescent="0.55000000000000004">
      <c r="B3" s="26" t="s">
        <v>225</v>
      </c>
    </row>
    <row r="4" spans="1:37" s="1" customFormat="1" ht="15" customHeight="1" x14ac:dyDescent="0.45">
      <c r="H4" s="33"/>
      <c r="I4" s="67"/>
    </row>
    <row r="5" spans="1:37" s="39" customFormat="1" ht="20.100000000000001" customHeight="1" x14ac:dyDescent="0.5">
      <c r="B5" s="53" t="s">
        <v>213</v>
      </c>
      <c r="C5" s="122"/>
      <c r="Q5" s="123"/>
      <c r="AF5" s="69" t="s">
        <v>107</v>
      </c>
    </row>
    <row r="6" spans="1:37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</row>
    <row r="7" spans="1:37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7" s="1" customFormat="1" ht="15" customHeight="1" x14ac:dyDescent="0.45">
      <c r="D8" s="38"/>
      <c r="E8" s="38"/>
      <c r="G8" s="38"/>
      <c r="H8" s="38"/>
      <c r="I8" s="38"/>
      <c r="J8" s="38"/>
      <c r="K8" s="38"/>
      <c r="L8" s="38"/>
    </row>
    <row r="9" spans="1:37" s="47" customFormat="1" ht="20.100000000000001" customHeight="1" x14ac:dyDescent="0.5">
      <c r="A9" s="63"/>
      <c r="B9" s="63"/>
      <c r="C9" s="105" t="s">
        <v>124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</row>
    <row r="10" spans="1:37" s="119" customFormat="1" ht="15.75" customHeight="1" thickBot="1" x14ac:dyDescent="0.55000000000000004">
      <c r="C10" s="132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3"/>
      <c r="W10" s="433"/>
      <c r="X10" s="433"/>
      <c r="Y10" s="433"/>
    </row>
    <row r="11" spans="1:37" ht="20.100000000000001" customHeight="1" x14ac:dyDescent="0.45">
      <c r="C11" s="138"/>
      <c r="D11" s="436" t="s">
        <v>38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7"/>
      <c r="AB11" s="439" t="s">
        <v>0</v>
      </c>
      <c r="AC11" s="436"/>
      <c r="AD11" s="436"/>
      <c r="AE11" s="436"/>
      <c r="AF11" s="142"/>
      <c r="AG11" s="142"/>
      <c r="AH11" s="142"/>
    </row>
    <row r="12" spans="1:37" s="20" customFormat="1" ht="60" customHeight="1" x14ac:dyDescent="0.45">
      <c r="C12" s="442"/>
      <c r="D12" s="438" t="s">
        <v>2</v>
      </c>
      <c r="E12" s="438"/>
      <c r="F12" s="438" t="s">
        <v>3</v>
      </c>
      <c r="G12" s="438"/>
      <c r="H12" s="438" t="s">
        <v>4</v>
      </c>
      <c r="I12" s="438"/>
      <c r="J12" s="438" t="s">
        <v>5</v>
      </c>
      <c r="K12" s="438"/>
      <c r="L12" s="438" t="s">
        <v>6</v>
      </c>
      <c r="M12" s="438"/>
      <c r="N12" s="438" t="s">
        <v>63</v>
      </c>
      <c r="O12" s="438"/>
      <c r="P12" s="438" t="s">
        <v>7</v>
      </c>
      <c r="Q12" s="438"/>
      <c r="R12" s="438" t="s">
        <v>8</v>
      </c>
      <c r="S12" s="438"/>
      <c r="T12" s="438" t="s">
        <v>9</v>
      </c>
      <c r="U12" s="438"/>
      <c r="V12" s="438" t="s">
        <v>10</v>
      </c>
      <c r="W12" s="438"/>
      <c r="X12" s="438" t="s">
        <v>37</v>
      </c>
      <c r="Y12" s="438"/>
      <c r="Z12" s="438" t="s">
        <v>237</v>
      </c>
      <c r="AA12" s="438"/>
      <c r="AB12" s="438" t="s">
        <v>12</v>
      </c>
      <c r="AC12" s="438"/>
      <c r="AD12" s="438" t="s">
        <v>13</v>
      </c>
      <c r="AE12" s="438"/>
      <c r="AF12" s="426" t="s">
        <v>229</v>
      </c>
      <c r="AG12" s="426"/>
      <c r="AH12" s="426"/>
    </row>
    <row r="13" spans="1:37" s="94" customFormat="1" ht="20.100000000000001" customHeight="1" thickBot="1" x14ac:dyDescent="0.35">
      <c r="C13" s="443"/>
      <c r="D13" s="219" t="s">
        <v>14</v>
      </c>
      <c r="E13" s="220" t="s">
        <v>15</v>
      </c>
      <c r="F13" s="219" t="s">
        <v>14</v>
      </c>
      <c r="G13" s="220" t="s">
        <v>15</v>
      </c>
      <c r="H13" s="219" t="s">
        <v>14</v>
      </c>
      <c r="I13" s="220" t="s">
        <v>15</v>
      </c>
      <c r="J13" s="219" t="s">
        <v>14</v>
      </c>
      <c r="K13" s="220" t="s">
        <v>15</v>
      </c>
      <c r="L13" s="219" t="s">
        <v>14</v>
      </c>
      <c r="M13" s="220" t="s">
        <v>15</v>
      </c>
      <c r="N13" s="219" t="s">
        <v>14</v>
      </c>
      <c r="O13" s="220" t="s">
        <v>15</v>
      </c>
      <c r="P13" s="219" t="s">
        <v>14</v>
      </c>
      <c r="Q13" s="220" t="s">
        <v>15</v>
      </c>
      <c r="R13" s="219" t="s">
        <v>14</v>
      </c>
      <c r="S13" s="220" t="s">
        <v>15</v>
      </c>
      <c r="T13" s="219" t="s">
        <v>14</v>
      </c>
      <c r="U13" s="220" t="s">
        <v>15</v>
      </c>
      <c r="V13" s="219" t="s">
        <v>14</v>
      </c>
      <c r="W13" s="220" t="s">
        <v>15</v>
      </c>
      <c r="X13" s="219" t="s">
        <v>14</v>
      </c>
      <c r="Y13" s="220" t="s">
        <v>15</v>
      </c>
      <c r="Z13" s="219" t="s">
        <v>14</v>
      </c>
      <c r="AA13" s="220" t="s">
        <v>15</v>
      </c>
      <c r="AB13" s="219" t="s">
        <v>14</v>
      </c>
      <c r="AC13" s="220" t="s">
        <v>15</v>
      </c>
      <c r="AD13" s="219" t="s">
        <v>14</v>
      </c>
      <c r="AE13" s="220" t="s">
        <v>15</v>
      </c>
      <c r="AF13" s="331" t="s">
        <v>14</v>
      </c>
      <c r="AG13" s="332" t="s">
        <v>15</v>
      </c>
      <c r="AH13" s="43" t="s">
        <v>27</v>
      </c>
    </row>
    <row r="14" spans="1:37" ht="35.1" customHeight="1" x14ac:dyDescent="0.45">
      <c r="C14" s="85" t="s">
        <v>16</v>
      </c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2"/>
      <c r="AG14" s="82"/>
      <c r="AH14" s="82"/>
    </row>
    <row r="15" spans="1:37" ht="20.100000000000001" customHeight="1" x14ac:dyDescent="0.45">
      <c r="C15" s="66" t="s">
        <v>17</v>
      </c>
      <c r="D15" s="59">
        <v>65</v>
      </c>
      <c r="E15" s="59">
        <v>28</v>
      </c>
      <c r="F15" s="59">
        <v>13</v>
      </c>
      <c r="G15" s="59">
        <v>13</v>
      </c>
      <c r="H15" s="59">
        <v>22</v>
      </c>
      <c r="I15" s="59">
        <v>24</v>
      </c>
      <c r="J15" s="59">
        <v>235</v>
      </c>
      <c r="K15" s="59">
        <v>118</v>
      </c>
      <c r="L15" s="59">
        <v>49</v>
      </c>
      <c r="M15" s="59">
        <v>45</v>
      </c>
      <c r="N15" s="59">
        <v>182</v>
      </c>
      <c r="O15" s="59">
        <v>20</v>
      </c>
      <c r="P15" s="59">
        <v>310</v>
      </c>
      <c r="Q15" s="59">
        <v>97</v>
      </c>
      <c r="R15" s="59">
        <v>70</v>
      </c>
      <c r="S15" s="59">
        <v>4</v>
      </c>
      <c r="T15" s="59">
        <v>384</v>
      </c>
      <c r="U15" s="59">
        <v>96</v>
      </c>
      <c r="V15" s="59">
        <v>12</v>
      </c>
      <c r="W15" s="59">
        <v>10</v>
      </c>
      <c r="X15" s="59">
        <v>26</v>
      </c>
      <c r="Y15" s="59">
        <v>16</v>
      </c>
      <c r="Z15" s="59">
        <v>1368</v>
      </c>
      <c r="AA15" s="59">
        <v>471</v>
      </c>
      <c r="AB15" s="59">
        <v>174</v>
      </c>
      <c r="AC15" s="59">
        <v>111</v>
      </c>
      <c r="AD15" s="59">
        <v>1002</v>
      </c>
      <c r="AE15" s="59">
        <v>603</v>
      </c>
      <c r="AF15" s="60">
        <v>2544</v>
      </c>
      <c r="AG15" s="60">
        <v>1185</v>
      </c>
      <c r="AH15" s="60">
        <v>3729</v>
      </c>
      <c r="AJ15" s="80"/>
      <c r="AK15" s="80"/>
    </row>
    <row r="16" spans="1:37" ht="20.100000000000001" customHeight="1" x14ac:dyDescent="0.45">
      <c r="C16" s="66" t="s">
        <v>18</v>
      </c>
      <c r="D16" s="59">
        <v>15</v>
      </c>
      <c r="E16" s="59">
        <v>7</v>
      </c>
      <c r="F16" s="59">
        <v>0</v>
      </c>
      <c r="G16" s="59">
        <v>3</v>
      </c>
      <c r="H16" s="59">
        <v>3</v>
      </c>
      <c r="I16" s="59">
        <v>1</v>
      </c>
      <c r="J16" s="59">
        <v>16</v>
      </c>
      <c r="K16" s="59">
        <v>15</v>
      </c>
      <c r="L16" s="59">
        <v>4</v>
      </c>
      <c r="M16" s="59">
        <v>1</v>
      </c>
      <c r="N16" s="59">
        <v>19</v>
      </c>
      <c r="O16" s="59">
        <v>3</v>
      </c>
      <c r="P16" s="59">
        <v>22</v>
      </c>
      <c r="Q16" s="59">
        <v>9</v>
      </c>
      <c r="R16" s="59">
        <v>6</v>
      </c>
      <c r="S16" s="59">
        <v>0</v>
      </c>
      <c r="T16" s="59">
        <v>29</v>
      </c>
      <c r="U16" s="59">
        <v>10</v>
      </c>
      <c r="V16" s="59">
        <v>1</v>
      </c>
      <c r="W16" s="59">
        <v>1</v>
      </c>
      <c r="X16" s="59">
        <v>1</v>
      </c>
      <c r="Y16" s="59">
        <v>0</v>
      </c>
      <c r="Z16" s="59">
        <v>116</v>
      </c>
      <c r="AA16" s="59">
        <v>50</v>
      </c>
      <c r="AB16" s="59">
        <v>38</v>
      </c>
      <c r="AC16" s="59">
        <v>20</v>
      </c>
      <c r="AD16" s="59">
        <v>137</v>
      </c>
      <c r="AE16" s="59">
        <v>82</v>
      </c>
      <c r="AF16" s="60">
        <v>291</v>
      </c>
      <c r="AG16" s="60">
        <v>152</v>
      </c>
      <c r="AH16" s="60">
        <v>443</v>
      </c>
      <c r="AJ16" s="80"/>
      <c r="AK16" s="80"/>
    </row>
    <row r="17" spans="3:37" ht="19.5" customHeight="1" x14ac:dyDescent="0.45">
      <c r="C17" s="66" t="s">
        <v>151</v>
      </c>
      <c r="D17" s="59">
        <v>2</v>
      </c>
      <c r="E17" s="59">
        <v>0</v>
      </c>
      <c r="F17" s="59">
        <v>0</v>
      </c>
      <c r="G17" s="59">
        <v>0</v>
      </c>
      <c r="H17" s="59">
        <v>1</v>
      </c>
      <c r="I17" s="59">
        <v>0</v>
      </c>
      <c r="J17" s="59">
        <v>1</v>
      </c>
      <c r="K17" s="59">
        <v>0</v>
      </c>
      <c r="L17" s="59">
        <v>1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0</v>
      </c>
      <c r="V17" s="59">
        <v>0</v>
      </c>
      <c r="W17" s="59">
        <v>0</v>
      </c>
      <c r="X17" s="59">
        <v>0</v>
      </c>
      <c r="Y17" s="59">
        <v>0</v>
      </c>
      <c r="Z17" s="59">
        <v>5</v>
      </c>
      <c r="AA17" s="59">
        <v>0</v>
      </c>
      <c r="AB17" s="59">
        <v>4</v>
      </c>
      <c r="AC17" s="59">
        <v>5</v>
      </c>
      <c r="AD17" s="59">
        <v>10</v>
      </c>
      <c r="AE17" s="59">
        <v>3</v>
      </c>
      <c r="AF17" s="60">
        <v>19</v>
      </c>
      <c r="AG17" s="60">
        <v>8</v>
      </c>
      <c r="AH17" s="60">
        <v>27</v>
      </c>
      <c r="AJ17" s="80"/>
      <c r="AK17" s="80"/>
    </row>
    <row r="18" spans="3:37" s="110" customFormat="1" ht="20.100000000000001" customHeight="1" x14ac:dyDescent="0.45">
      <c r="C18" s="250" t="s">
        <v>153</v>
      </c>
      <c r="D18" s="251">
        <v>82</v>
      </c>
      <c r="E18" s="251">
        <v>35</v>
      </c>
      <c r="F18" s="251">
        <v>13</v>
      </c>
      <c r="G18" s="251">
        <v>16</v>
      </c>
      <c r="H18" s="251">
        <v>26</v>
      </c>
      <c r="I18" s="251">
        <v>25</v>
      </c>
      <c r="J18" s="251">
        <v>252</v>
      </c>
      <c r="K18" s="251">
        <v>133</v>
      </c>
      <c r="L18" s="251">
        <v>54</v>
      </c>
      <c r="M18" s="251">
        <v>46</v>
      </c>
      <c r="N18" s="251">
        <v>201</v>
      </c>
      <c r="O18" s="251">
        <v>23</v>
      </c>
      <c r="P18" s="251">
        <v>332</v>
      </c>
      <c r="Q18" s="251">
        <v>106</v>
      </c>
      <c r="R18" s="251">
        <v>76</v>
      </c>
      <c r="S18" s="251">
        <v>4</v>
      </c>
      <c r="T18" s="251">
        <v>413</v>
      </c>
      <c r="U18" s="251">
        <v>106</v>
      </c>
      <c r="V18" s="251">
        <v>13</v>
      </c>
      <c r="W18" s="251">
        <v>11</v>
      </c>
      <c r="X18" s="251">
        <v>27</v>
      </c>
      <c r="Y18" s="251">
        <v>16</v>
      </c>
      <c r="Z18" s="251">
        <v>1489</v>
      </c>
      <c r="AA18" s="251">
        <v>521</v>
      </c>
      <c r="AB18" s="251">
        <v>216</v>
      </c>
      <c r="AC18" s="251">
        <v>136</v>
      </c>
      <c r="AD18" s="251">
        <v>1149</v>
      </c>
      <c r="AE18" s="251">
        <v>688</v>
      </c>
      <c r="AF18" s="251">
        <v>2854</v>
      </c>
      <c r="AG18" s="251">
        <v>1345</v>
      </c>
      <c r="AH18" s="251">
        <v>4199</v>
      </c>
      <c r="AJ18" s="51"/>
      <c r="AK18" s="51"/>
    </row>
    <row r="19" spans="3:37" ht="30" customHeight="1" x14ac:dyDescent="0.45">
      <c r="C19" s="85" t="s">
        <v>19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76"/>
      <c r="AA19" s="276"/>
      <c r="AB19" s="59"/>
      <c r="AC19" s="59"/>
      <c r="AD19" s="59"/>
      <c r="AE19" s="59"/>
      <c r="AF19" s="60"/>
      <c r="AG19" s="60"/>
      <c r="AH19" s="60"/>
      <c r="AJ19" s="80"/>
      <c r="AK19" s="80"/>
    </row>
    <row r="20" spans="3:37" ht="20.100000000000001" customHeight="1" x14ac:dyDescent="0.45">
      <c r="C20" s="66" t="s">
        <v>17</v>
      </c>
      <c r="D20" s="59">
        <v>96</v>
      </c>
      <c r="E20" s="59">
        <v>33</v>
      </c>
      <c r="F20" s="59">
        <v>17</v>
      </c>
      <c r="G20" s="59">
        <v>13</v>
      </c>
      <c r="H20" s="59">
        <v>49</v>
      </c>
      <c r="I20" s="59">
        <v>29</v>
      </c>
      <c r="J20" s="59">
        <v>216</v>
      </c>
      <c r="K20" s="59">
        <v>169</v>
      </c>
      <c r="L20" s="59">
        <v>109</v>
      </c>
      <c r="M20" s="59">
        <v>58</v>
      </c>
      <c r="N20" s="59">
        <v>418</v>
      </c>
      <c r="O20" s="59">
        <v>81</v>
      </c>
      <c r="P20" s="59">
        <v>305</v>
      </c>
      <c r="Q20" s="59">
        <v>99</v>
      </c>
      <c r="R20" s="59">
        <v>76</v>
      </c>
      <c r="S20" s="59">
        <v>5</v>
      </c>
      <c r="T20" s="59">
        <v>579</v>
      </c>
      <c r="U20" s="59">
        <v>180</v>
      </c>
      <c r="V20" s="59">
        <v>7</v>
      </c>
      <c r="W20" s="59">
        <v>10</v>
      </c>
      <c r="X20" s="59">
        <v>73</v>
      </c>
      <c r="Y20" s="59">
        <v>39</v>
      </c>
      <c r="Z20" s="59">
        <v>1945</v>
      </c>
      <c r="AA20" s="59">
        <v>716</v>
      </c>
      <c r="AB20" s="59">
        <v>303</v>
      </c>
      <c r="AC20" s="59">
        <v>143</v>
      </c>
      <c r="AD20" s="59">
        <v>1247</v>
      </c>
      <c r="AE20" s="59">
        <v>723</v>
      </c>
      <c r="AF20" s="60">
        <v>3495</v>
      </c>
      <c r="AG20" s="60">
        <v>1582</v>
      </c>
      <c r="AH20" s="60">
        <v>5077</v>
      </c>
      <c r="AJ20" s="80"/>
      <c r="AK20" s="80"/>
    </row>
    <row r="21" spans="3:37" ht="20.100000000000001" customHeight="1" x14ac:dyDescent="0.45">
      <c r="C21" s="66" t="s">
        <v>18</v>
      </c>
      <c r="D21" s="59">
        <v>54</v>
      </c>
      <c r="E21" s="59">
        <v>20</v>
      </c>
      <c r="F21" s="59">
        <v>4</v>
      </c>
      <c r="G21" s="59">
        <v>7</v>
      </c>
      <c r="H21" s="59">
        <v>12</v>
      </c>
      <c r="I21" s="59">
        <v>8</v>
      </c>
      <c r="J21" s="59">
        <v>36</v>
      </c>
      <c r="K21" s="59">
        <v>39</v>
      </c>
      <c r="L21" s="59">
        <v>20</v>
      </c>
      <c r="M21" s="59">
        <v>20</v>
      </c>
      <c r="N21" s="59">
        <v>89</v>
      </c>
      <c r="O21" s="59">
        <v>14</v>
      </c>
      <c r="P21" s="59">
        <v>62</v>
      </c>
      <c r="Q21" s="59">
        <v>23</v>
      </c>
      <c r="R21" s="59">
        <v>10</v>
      </c>
      <c r="S21" s="59">
        <v>2</v>
      </c>
      <c r="T21" s="59">
        <v>126</v>
      </c>
      <c r="U21" s="59">
        <v>38</v>
      </c>
      <c r="V21" s="59">
        <v>2</v>
      </c>
      <c r="W21" s="59">
        <v>1</v>
      </c>
      <c r="X21" s="59">
        <v>10</v>
      </c>
      <c r="Y21" s="59">
        <v>13</v>
      </c>
      <c r="Z21" s="59">
        <v>425</v>
      </c>
      <c r="AA21" s="59">
        <v>185</v>
      </c>
      <c r="AB21" s="59">
        <v>94</v>
      </c>
      <c r="AC21" s="59">
        <v>45</v>
      </c>
      <c r="AD21" s="59">
        <v>275</v>
      </c>
      <c r="AE21" s="59">
        <v>194</v>
      </c>
      <c r="AF21" s="60">
        <v>794</v>
      </c>
      <c r="AG21" s="60">
        <v>424</v>
      </c>
      <c r="AH21" s="60">
        <v>1218</v>
      </c>
      <c r="AJ21" s="80"/>
      <c r="AK21" s="80"/>
    </row>
    <row r="22" spans="3:37" ht="20.100000000000001" customHeight="1" x14ac:dyDescent="0.45">
      <c r="C22" s="66" t="s">
        <v>151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1</v>
      </c>
      <c r="J22" s="59">
        <v>0</v>
      </c>
      <c r="K22" s="59">
        <v>0</v>
      </c>
      <c r="L22" s="59">
        <v>0</v>
      </c>
      <c r="M22" s="59">
        <v>0</v>
      </c>
      <c r="N22" s="59">
        <v>1</v>
      </c>
      <c r="O22" s="59">
        <v>0</v>
      </c>
      <c r="P22" s="59">
        <v>1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1</v>
      </c>
      <c r="Z22" s="59">
        <v>2</v>
      </c>
      <c r="AA22" s="59">
        <v>2</v>
      </c>
      <c r="AB22" s="59">
        <v>0</v>
      </c>
      <c r="AC22" s="59">
        <v>2</v>
      </c>
      <c r="AD22" s="59">
        <v>2</v>
      </c>
      <c r="AE22" s="59">
        <v>0</v>
      </c>
      <c r="AF22" s="60">
        <v>4</v>
      </c>
      <c r="AG22" s="60">
        <v>4</v>
      </c>
      <c r="AH22" s="60">
        <v>8</v>
      </c>
      <c r="AJ22" s="80"/>
      <c r="AK22" s="80"/>
    </row>
    <row r="23" spans="3:37" s="110" customFormat="1" ht="20.100000000000001" customHeight="1" x14ac:dyDescent="0.45">
      <c r="C23" s="250" t="s">
        <v>153</v>
      </c>
      <c r="D23" s="251">
        <v>150</v>
      </c>
      <c r="E23" s="251">
        <v>53</v>
      </c>
      <c r="F23" s="251">
        <v>21</v>
      </c>
      <c r="G23" s="251">
        <v>20</v>
      </c>
      <c r="H23" s="251">
        <v>61</v>
      </c>
      <c r="I23" s="251">
        <v>38</v>
      </c>
      <c r="J23" s="251">
        <v>252</v>
      </c>
      <c r="K23" s="251">
        <v>208</v>
      </c>
      <c r="L23" s="251">
        <v>129</v>
      </c>
      <c r="M23" s="251">
        <v>78</v>
      </c>
      <c r="N23" s="251">
        <v>508</v>
      </c>
      <c r="O23" s="251">
        <v>95</v>
      </c>
      <c r="P23" s="251">
        <v>368</v>
      </c>
      <c r="Q23" s="251">
        <v>122</v>
      </c>
      <c r="R23" s="251">
        <v>86</v>
      </c>
      <c r="S23" s="251">
        <v>7</v>
      </c>
      <c r="T23" s="251">
        <v>705</v>
      </c>
      <c r="U23" s="251">
        <v>218</v>
      </c>
      <c r="V23" s="251">
        <v>9</v>
      </c>
      <c r="W23" s="251">
        <v>11</v>
      </c>
      <c r="X23" s="251">
        <v>83</v>
      </c>
      <c r="Y23" s="251">
        <v>53</v>
      </c>
      <c r="Z23" s="251">
        <v>2372</v>
      </c>
      <c r="AA23" s="251">
        <v>903</v>
      </c>
      <c r="AB23" s="251">
        <v>397</v>
      </c>
      <c r="AC23" s="251">
        <v>190</v>
      </c>
      <c r="AD23" s="251">
        <v>1524</v>
      </c>
      <c r="AE23" s="251">
        <v>917</v>
      </c>
      <c r="AF23" s="251">
        <v>4293</v>
      </c>
      <c r="AG23" s="251">
        <v>2010</v>
      </c>
      <c r="AH23" s="251">
        <v>6303</v>
      </c>
      <c r="AJ23" s="51"/>
      <c r="AK23" s="51"/>
    </row>
    <row r="24" spans="3:37" ht="30" customHeight="1" x14ac:dyDescent="0.45">
      <c r="C24" s="85" t="s">
        <v>20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276"/>
      <c r="AA24" s="276"/>
      <c r="AB24" s="59"/>
      <c r="AC24" s="59"/>
      <c r="AD24" s="59"/>
      <c r="AE24" s="59"/>
      <c r="AF24" s="60"/>
      <c r="AG24" s="60"/>
      <c r="AH24" s="60"/>
      <c r="AJ24" s="80"/>
      <c r="AK24" s="80"/>
    </row>
    <row r="25" spans="3:37" ht="20.100000000000001" customHeight="1" x14ac:dyDescent="0.45">
      <c r="C25" s="66" t="s">
        <v>17</v>
      </c>
      <c r="D25" s="59">
        <v>50</v>
      </c>
      <c r="E25" s="59">
        <v>15</v>
      </c>
      <c r="F25" s="59">
        <v>7</v>
      </c>
      <c r="G25" s="59">
        <v>9</v>
      </c>
      <c r="H25" s="59">
        <v>34</v>
      </c>
      <c r="I25" s="59">
        <v>25</v>
      </c>
      <c r="J25" s="59">
        <v>225</v>
      </c>
      <c r="K25" s="59">
        <v>163</v>
      </c>
      <c r="L25" s="59">
        <v>39</v>
      </c>
      <c r="M25" s="59">
        <v>25</v>
      </c>
      <c r="N25" s="59">
        <v>209</v>
      </c>
      <c r="O25" s="59">
        <v>22</v>
      </c>
      <c r="P25" s="59">
        <v>280</v>
      </c>
      <c r="Q25" s="59">
        <v>125</v>
      </c>
      <c r="R25" s="59">
        <v>101</v>
      </c>
      <c r="S25" s="59">
        <v>10</v>
      </c>
      <c r="T25" s="59">
        <v>286</v>
      </c>
      <c r="U25" s="59">
        <v>82</v>
      </c>
      <c r="V25" s="59">
        <v>12</v>
      </c>
      <c r="W25" s="59">
        <v>3</v>
      </c>
      <c r="X25" s="59">
        <v>21</v>
      </c>
      <c r="Y25" s="59">
        <v>21</v>
      </c>
      <c r="Z25" s="59">
        <v>1264</v>
      </c>
      <c r="AA25" s="59">
        <v>500</v>
      </c>
      <c r="AB25" s="59">
        <v>322</v>
      </c>
      <c r="AC25" s="59">
        <v>176</v>
      </c>
      <c r="AD25" s="59">
        <v>984</v>
      </c>
      <c r="AE25" s="59">
        <v>607</v>
      </c>
      <c r="AF25" s="60">
        <v>2570</v>
      </c>
      <c r="AG25" s="60">
        <v>1283</v>
      </c>
      <c r="AH25" s="60">
        <v>3853</v>
      </c>
      <c r="AJ25" s="80"/>
      <c r="AK25" s="80"/>
    </row>
    <row r="26" spans="3:37" ht="20.100000000000001" customHeight="1" x14ac:dyDescent="0.45">
      <c r="C26" s="66" t="s">
        <v>18</v>
      </c>
      <c r="D26" s="59">
        <v>71</v>
      </c>
      <c r="E26" s="59">
        <v>16</v>
      </c>
      <c r="F26" s="59">
        <v>3</v>
      </c>
      <c r="G26" s="59">
        <v>2</v>
      </c>
      <c r="H26" s="59">
        <v>2</v>
      </c>
      <c r="I26" s="59">
        <v>0</v>
      </c>
      <c r="J26" s="59">
        <v>52</v>
      </c>
      <c r="K26" s="59">
        <v>30</v>
      </c>
      <c r="L26" s="59">
        <v>11</v>
      </c>
      <c r="M26" s="59">
        <v>4</v>
      </c>
      <c r="N26" s="59">
        <v>65</v>
      </c>
      <c r="O26" s="59">
        <v>6</v>
      </c>
      <c r="P26" s="59">
        <v>54</v>
      </c>
      <c r="Q26" s="59">
        <v>16</v>
      </c>
      <c r="R26" s="59">
        <v>13</v>
      </c>
      <c r="S26" s="59">
        <v>0</v>
      </c>
      <c r="T26" s="59">
        <v>74</v>
      </c>
      <c r="U26" s="59">
        <v>20</v>
      </c>
      <c r="V26" s="59">
        <v>3</v>
      </c>
      <c r="W26" s="59">
        <v>0</v>
      </c>
      <c r="X26" s="59">
        <v>8</v>
      </c>
      <c r="Y26" s="59">
        <v>6</v>
      </c>
      <c r="Z26" s="59">
        <v>356</v>
      </c>
      <c r="AA26" s="59">
        <v>100</v>
      </c>
      <c r="AB26" s="59">
        <v>141</v>
      </c>
      <c r="AC26" s="59">
        <v>96</v>
      </c>
      <c r="AD26" s="59">
        <v>216</v>
      </c>
      <c r="AE26" s="59">
        <v>181</v>
      </c>
      <c r="AF26" s="60">
        <v>713</v>
      </c>
      <c r="AG26" s="60">
        <v>377</v>
      </c>
      <c r="AH26" s="60">
        <v>1090</v>
      </c>
      <c r="AJ26" s="80"/>
      <c r="AK26" s="80"/>
    </row>
    <row r="27" spans="3:37" ht="20.100000000000001" customHeight="1" x14ac:dyDescent="0.45">
      <c r="C27" s="66" t="s">
        <v>151</v>
      </c>
      <c r="D27" s="59">
        <v>2</v>
      </c>
      <c r="E27" s="59">
        <v>1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1</v>
      </c>
      <c r="L27" s="59">
        <v>0</v>
      </c>
      <c r="M27" s="59">
        <v>0</v>
      </c>
      <c r="N27" s="59">
        <v>2</v>
      </c>
      <c r="O27" s="59">
        <v>1</v>
      </c>
      <c r="P27" s="59">
        <v>1</v>
      </c>
      <c r="Q27" s="59">
        <v>0</v>
      </c>
      <c r="R27" s="59">
        <v>1</v>
      </c>
      <c r="S27" s="59">
        <v>0</v>
      </c>
      <c r="T27" s="59">
        <v>4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10</v>
      </c>
      <c r="AA27" s="59">
        <v>3</v>
      </c>
      <c r="AB27" s="59">
        <v>2</v>
      </c>
      <c r="AC27" s="59">
        <v>0</v>
      </c>
      <c r="AD27" s="59">
        <v>2</v>
      </c>
      <c r="AE27" s="59">
        <v>2</v>
      </c>
      <c r="AF27" s="60">
        <v>14</v>
      </c>
      <c r="AG27" s="60">
        <v>5</v>
      </c>
      <c r="AH27" s="60">
        <v>19</v>
      </c>
      <c r="AJ27" s="80"/>
      <c r="AK27" s="80"/>
    </row>
    <row r="28" spans="3:37" s="110" customFormat="1" ht="20.100000000000001" customHeight="1" x14ac:dyDescent="0.45">
      <c r="C28" s="250" t="s">
        <v>153</v>
      </c>
      <c r="D28" s="251">
        <v>123</v>
      </c>
      <c r="E28" s="251">
        <v>32</v>
      </c>
      <c r="F28" s="251">
        <v>10</v>
      </c>
      <c r="G28" s="251">
        <v>11</v>
      </c>
      <c r="H28" s="251">
        <v>36</v>
      </c>
      <c r="I28" s="251">
        <v>25</v>
      </c>
      <c r="J28" s="251">
        <v>277</v>
      </c>
      <c r="K28" s="251">
        <v>194</v>
      </c>
      <c r="L28" s="251">
        <v>50</v>
      </c>
      <c r="M28" s="251">
        <v>29</v>
      </c>
      <c r="N28" s="251">
        <v>276</v>
      </c>
      <c r="O28" s="251">
        <v>29</v>
      </c>
      <c r="P28" s="251">
        <v>335</v>
      </c>
      <c r="Q28" s="251">
        <v>141</v>
      </c>
      <c r="R28" s="251">
        <v>115</v>
      </c>
      <c r="S28" s="251">
        <v>10</v>
      </c>
      <c r="T28" s="251">
        <v>364</v>
      </c>
      <c r="U28" s="251">
        <v>102</v>
      </c>
      <c r="V28" s="251">
        <v>15</v>
      </c>
      <c r="W28" s="251">
        <v>3</v>
      </c>
      <c r="X28" s="251">
        <v>29</v>
      </c>
      <c r="Y28" s="251">
        <v>27</v>
      </c>
      <c r="Z28" s="251">
        <v>1630</v>
      </c>
      <c r="AA28" s="251">
        <v>603</v>
      </c>
      <c r="AB28" s="251">
        <v>465</v>
      </c>
      <c r="AC28" s="251">
        <v>272</v>
      </c>
      <c r="AD28" s="251">
        <v>1202</v>
      </c>
      <c r="AE28" s="251">
        <v>790</v>
      </c>
      <c r="AF28" s="251">
        <v>3297</v>
      </c>
      <c r="AG28" s="251">
        <v>1665</v>
      </c>
      <c r="AH28" s="251">
        <v>4962</v>
      </c>
      <c r="AJ28" s="51"/>
      <c r="AK28" s="51"/>
    </row>
    <row r="29" spans="3:37" ht="30" customHeight="1" x14ac:dyDescent="0.45">
      <c r="C29" s="85" t="s">
        <v>21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276"/>
      <c r="AA29" s="276"/>
      <c r="AB29" s="59"/>
      <c r="AC29" s="59"/>
      <c r="AD29" s="59"/>
      <c r="AE29" s="59"/>
      <c r="AF29" s="60"/>
      <c r="AG29" s="60"/>
      <c r="AH29" s="60"/>
      <c r="AJ29" s="80"/>
      <c r="AK29" s="80"/>
    </row>
    <row r="30" spans="3:37" ht="20.100000000000001" customHeight="1" x14ac:dyDescent="0.45">
      <c r="C30" s="66" t="s">
        <v>17</v>
      </c>
      <c r="D30" s="59">
        <v>133</v>
      </c>
      <c r="E30" s="59">
        <v>65</v>
      </c>
      <c r="F30" s="59">
        <v>22</v>
      </c>
      <c r="G30" s="59">
        <v>9</v>
      </c>
      <c r="H30" s="59">
        <v>42</v>
      </c>
      <c r="I30" s="59">
        <v>39</v>
      </c>
      <c r="J30" s="59">
        <v>155</v>
      </c>
      <c r="K30" s="59">
        <v>108</v>
      </c>
      <c r="L30" s="59">
        <v>53</v>
      </c>
      <c r="M30" s="59">
        <v>34</v>
      </c>
      <c r="N30" s="59">
        <v>229</v>
      </c>
      <c r="O30" s="59">
        <v>28</v>
      </c>
      <c r="P30" s="59">
        <v>301</v>
      </c>
      <c r="Q30" s="59">
        <v>112</v>
      </c>
      <c r="R30" s="59">
        <v>77</v>
      </c>
      <c r="S30" s="59">
        <v>12</v>
      </c>
      <c r="T30" s="59">
        <v>590</v>
      </c>
      <c r="U30" s="59">
        <v>195</v>
      </c>
      <c r="V30" s="59">
        <v>5</v>
      </c>
      <c r="W30" s="59">
        <v>6</v>
      </c>
      <c r="X30" s="59">
        <v>46</v>
      </c>
      <c r="Y30" s="59">
        <v>53</v>
      </c>
      <c r="Z30" s="59">
        <v>1653</v>
      </c>
      <c r="AA30" s="59">
        <v>661</v>
      </c>
      <c r="AB30" s="59">
        <v>406</v>
      </c>
      <c r="AC30" s="59">
        <v>255</v>
      </c>
      <c r="AD30" s="59">
        <v>1101</v>
      </c>
      <c r="AE30" s="59">
        <v>747</v>
      </c>
      <c r="AF30" s="60">
        <v>3160</v>
      </c>
      <c r="AG30" s="60">
        <v>1663</v>
      </c>
      <c r="AH30" s="60">
        <v>4823</v>
      </c>
      <c r="AJ30" s="80"/>
      <c r="AK30" s="80"/>
    </row>
    <row r="31" spans="3:37" ht="20.100000000000001" customHeight="1" x14ac:dyDescent="0.45">
      <c r="C31" s="66" t="s">
        <v>18</v>
      </c>
      <c r="D31" s="59">
        <v>64</v>
      </c>
      <c r="E31" s="59">
        <v>20</v>
      </c>
      <c r="F31" s="59">
        <v>5</v>
      </c>
      <c r="G31" s="59">
        <v>5</v>
      </c>
      <c r="H31" s="59">
        <v>18</v>
      </c>
      <c r="I31" s="59">
        <v>10</v>
      </c>
      <c r="J31" s="59">
        <v>48</v>
      </c>
      <c r="K31" s="59">
        <v>44</v>
      </c>
      <c r="L31" s="59">
        <v>15</v>
      </c>
      <c r="M31" s="59">
        <v>11</v>
      </c>
      <c r="N31" s="59">
        <v>58</v>
      </c>
      <c r="O31" s="59">
        <v>14</v>
      </c>
      <c r="P31" s="59">
        <v>74</v>
      </c>
      <c r="Q31" s="59">
        <v>34</v>
      </c>
      <c r="R31" s="59">
        <v>26</v>
      </c>
      <c r="S31" s="59">
        <v>3</v>
      </c>
      <c r="T31" s="59">
        <v>115</v>
      </c>
      <c r="U31" s="59">
        <v>44</v>
      </c>
      <c r="V31" s="59">
        <v>1</v>
      </c>
      <c r="W31" s="59">
        <v>2</v>
      </c>
      <c r="X31" s="59">
        <v>11</v>
      </c>
      <c r="Y31" s="59">
        <v>9</v>
      </c>
      <c r="Z31" s="59">
        <v>435</v>
      </c>
      <c r="AA31" s="59">
        <v>196</v>
      </c>
      <c r="AB31" s="59">
        <v>167</v>
      </c>
      <c r="AC31" s="59">
        <v>100</v>
      </c>
      <c r="AD31" s="59">
        <v>328</v>
      </c>
      <c r="AE31" s="59">
        <v>264</v>
      </c>
      <c r="AF31" s="60">
        <v>930</v>
      </c>
      <c r="AG31" s="60">
        <v>560</v>
      </c>
      <c r="AH31" s="60">
        <v>1490</v>
      </c>
      <c r="AJ31" s="80"/>
      <c r="AK31" s="80"/>
    </row>
    <row r="32" spans="3:37" ht="20.100000000000001" customHeight="1" x14ac:dyDescent="0.45">
      <c r="C32" s="66" t="s">
        <v>151</v>
      </c>
      <c r="D32" s="59">
        <v>7</v>
      </c>
      <c r="E32" s="59">
        <v>0</v>
      </c>
      <c r="F32" s="59">
        <v>0</v>
      </c>
      <c r="G32" s="59">
        <v>0</v>
      </c>
      <c r="H32" s="59">
        <v>1</v>
      </c>
      <c r="I32" s="59">
        <v>1</v>
      </c>
      <c r="J32" s="59">
        <v>0</v>
      </c>
      <c r="K32" s="59">
        <v>0</v>
      </c>
      <c r="L32" s="59">
        <v>1</v>
      </c>
      <c r="M32" s="59">
        <v>0</v>
      </c>
      <c r="N32" s="59">
        <v>0</v>
      </c>
      <c r="O32" s="59">
        <v>0</v>
      </c>
      <c r="P32" s="59">
        <v>1</v>
      </c>
      <c r="Q32" s="59">
        <v>1</v>
      </c>
      <c r="R32" s="59">
        <v>0</v>
      </c>
      <c r="S32" s="59">
        <v>0</v>
      </c>
      <c r="T32" s="59">
        <v>0</v>
      </c>
      <c r="U32" s="59">
        <v>0</v>
      </c>
      <c r="V32" s="59">
        <v>0</v>
      </c>
      <c r="W32" s="59">
        <v>0</v>
      </c>
      <c r="X32" s="59">
        <v>1</v>
      </c>
      <c r="Y32" s="59">
        <v>1</v>
      </c>
      <c r="Z32" s="59">
        <v>11</v>
      </c>
      <c r="AA32" s="59">
        <v>3</v>
      </c>
      <c r="AB32" s="59">
        <v>9</v>
      </c>
      <c r="AC32" s="59">
        <v>8</v>
      </c>
      <c r="AD32" s="59">
        <v>5</v>
      </c>
      <c r="AE32" s="59">
        <v>2</v>
      </c>
      <c r="AF32" s="60">
        <v>25</v>
      </c>
      <c r="AG32" s="60">
        <v>13</v>
      </c>
      <c r="AH32" s="60">
        <v>38</v>
      </c>
      <c r="AJ32" s="80"/>
      <c r="AK32" s="80"/>
    </row>
    <row r="33" spans="3:37" s="110" customFormat="1" ht="20.100000000000001" customHeight="1" x14ac:dyDescent="0.45">
      <c r="C33" s="250" t="s">
        <v>153</v>
      </c>
      <c r="D33" s="251">
        <v>204</v>
      </c>
      <c r="E33" s="251">
        <v>85</v>
      </c>
      <c r="F33" s="251">
        <v>27</v>
      </c>
      <c r="G33" s="251">
        <v>14</v>
      </c>
      <c r="H33" s="251">
        <v>61</v>
      </c>
      <c r="I33" s="251">
        <v>50</v>
      </c>
      <c r="J33" s="251">
        <v>203</v>
      </c>
      <c r="K33" s="251">
        <v>152</v>
      </c>
      <c r="L33" s="251">
        <v>69</v>
      </c>
      <c r="M33" s="251">
        <v>45</v>
      </c>
      <c r="N33" s="251">
        <v>287</v>
      </c>
      <c r="O33" s="251">
        <v>42</v>
      </c>
      <c r="P33" s="251">
        <v>376</v>
      </c>
      <c r="Q33" s="251">
        <v>147</v>
      </c>
      <c r="R33" s="251">
        <v>103</v>
      </c>
      <c r="S33" s="251">
        <v>15</v>
      </c>
      <c r="T33" s="251">
        <v>705</v>
      </c>
      <c r="U33" s="251">
        <v>239</v>
      </c>
      <c r="V33" s="251">
        <v>6</v>
      </c>
      <c r="W33" s="251">
        <v>8</v>
      </c>
      <c r="X33" s="251">
        <v>58</v>
      </c>
      <c r="Y33" s="251">
        <v>63</v>
      </c>
      <c r="Z33" s="251">
        <v>2099</v>
      </c>
      <c r="AA33" s="251">
        <v>860</v>
      </c>
      <c r="AB33" s="251">
        <v>582</v>
      </c>
      <c r="AC33" s="251">
        <v>363</v>
      </c>
      <c r="AD33" s="251">
        <v>1434</v>
      </c>
      <c r="AE33" s="251">
        <v>1013</v>
      </c>
      <c r="AF33" s="251">
        <v>4115</v>
      </c>
      <c r="AG33" s="251">
        <v>2236</v>
      </c>
      <c r="AH33" s="251">
        <v>6351</v>
      </c>
      <c r="AJ33" s="51"/>
      <c r="AK33" s="51"/>
    </row>
    <row r="34" spans="3:37" ht="30" customHeight="1" x14ac:dyDescent="0.45">
      <c r="C34" s="85" t="s">
        <v>22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276"/>
      <c r="AA34" s="276"/>
      <c r="AB34" s="59"/>
      <c r="AC34" s="59"/>
      <c r="AD34" s="59"/>
      <c r="AE34" s="59"/>
      <c r="AF34" s="60"/>
      <c r="AG34" s="60"/>
      <c r="AH34" s="60"/>
      <c r="AJ34" s="80"/>
      <c r="AK34" s="80"/>
    </row>
    <row r="35" spans="3:37" ht="20.100000000000001" customHeight="1" x14ac:dyDescent="0.45">
      <c r="C35" s="66" t="s">
        <v>17</v>
      </c>
      <c r="D35" s="59">
        <v>128</v>
      </c>
      <c r="E35" s="59">
        <v>32</v>
      </c>
      <c r="F35" s="59">
        <v>10</v>
      </c>
      <c r="G35" s="59">
        <v>7</v>
      </c>
      <c r="H35" s="59">
        <v>26</v>
      </c>
      <c r="I35" s="59">
        <v>15</v>
      </c>
      <c r="J35" s="59">
        <v>130</v>
      </c>
      <c r="K35" s="59">
        <v>111</v>
      </c>
      <c r="L35" s="59">
        <v>30</v>
      </c>
      <c r="M35" s="59">
        <v>23</v>
      </c>
      <c r="N35" s="59">
        <v>161</v>
      </c>
      <c r="O35" s="59">
        <v>23</v>
      </c>
      <c r="P35" s="59">
        <v>200</v>
      </c>
      <c r="Q35" s="59">
        <v>60</v>
      </c>
      <c r="R35" s="59">
        <v>46</v>
      </c>
      <c r="S35" s="59">
        <v>6</v>
      </c>
      <c r="T35" s="59">
        <v>228</v>
      </c>
      <c r="U35" s="59">
        <v>59</v>
      </c>
      <c r="V35" s="59">
        <v>4</v>
      </c>
      <c r="W35" s="59">
        <v>4</v>
      </c>
      <c r="X35" s="59">
        <v>36</v>
      </c>
      <c r="Y35" s="59">
        <v>36</v>
      </c>
      <c r="Z35" s="59">
        <v>999</v>
      </c>
      <c r="AA35" s="59">
        <v>376</v>
      </c>
      <c r="AB35" s="59">
        <v>219</v>
      </c>
      <c r="AC35" s="59">
        <v>157</v>
      </c>
      <c r="AD35" s="59">
        <v>549</v>
      </c>
      <c r="AE35" s="59">
        <v>346</v>
      </c>
      <c r="AF35" s="60">
        <v>1767</v>
      </c>
      <c r="AG35" s="60">
        <v>879</v>
      </c>
      <c r="AH35" s="60">
        <v>2646</v>
      </c>
      <c r="AJ35" s="80"/>
      <c r="AK35" s="80"/>
    </row>
    <row r="36" spans="3:37" ht="20.100000000000001" customHeight="1" x14ac:dyDescent="0.45">
      <c r="C36" s="66" t="s">
        <v>18</v>
      </c>
      <c r="D36" s="59">
        <v>20</v>
      </c>
      <c r="E36" s="59">
        <v>11</v>
      </c>
      <c r="F36" s="59">
        <v>1</v>
      </c>
      <c r="G36" s="59">
        <v>1</v>
      </c>
      <c r="H36" s="59">
        <v>3</v>
      </c>
      <c r="I36" s="59">
        <v>3</v>
      </c>
      <c r="J36" s="59">
        <v>23</v>
      </c>
      <c r="K36" s="59">
        <v>21</v>
      </c>
      <c r="L36" s="59">
        <v>8</v>
      </c>
      <c r="M36" s="59">
        <v>5</v>
      </c>
      <c r="N36" s="59">
        <v>29</v>
      </c>
      <c r="O36" s="59">
        <v>10</v>
      </c>
      <c r="P36" s="59">
        <v>33</v>
      </c>
      <c r="Q36" s="59">
        <v>14</v>
      </c>
      <c r="R36" s="59">
        <v>9</v>
      </c>
      <c r="S36" s="59">
        <v>0</v>
      </c>
      <c r="T36" s="59">
        <v>59</v>
      </c>
      <c r="U36" s="59">
        <v>16</v>
      </c>
      <c r="V36" s="59">
        <v>2</v>
      </c>
      <c r="W36" s="59">
        <v>1</v>
      </c>
      <c r="X36" s="59">
        <v>4</v>
      </c>
      <c r="Y36" s="59">
        <v>6</v>
      </c>
      <c r="Z36" s="59">
        <v>191</v>
      </c>
      <c r="AA36" s="59">
        <v>88</v>
      </c>
      <c r="AB36" s="59">
        <v>87</v>
      </c>
      <c r="AC36" s="59">
        <v>38</v>
      </c>
      <c r="AD36" s="59">
        <v>133</v>
      </c>
      <c r="AE36" s="59">
        <v>87</v>
      </c>
      <c r="AF36" s="60">
        <v>411</v>
      </c>
      <c r="AG36" s="60">
        <v>213</v>
      </c>
      <c r="AH36" s="60">
        <v>624</v>
      </c>
      <c r="AJ36" s="80"/>
      <c r="AK36" s="80"/>
    </row>
    <row r="37" spans="3:37" ht="20.100000000000001" customHeight="1" x14ac:dyDescent="0.45">
      <c r="C37" s="66" t="s">
        <v>151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  <c r="Q37" s="59">
        <v>0</v>
      </c>
      <c r="R37" s="59">
        <v>0</v>
      </c>
      <c r="S37" s="59">
        <v>0</v>
      </c>
      <c r="T37" s="59">
        <v>0</v>
      </c>
      <c r="U37" s="59">
        <v>0</v>
      </c>
      <c r="V37" s="59">
        <v>0</v>
      </c>
      <c r="W37" s="59">
        <v>0</v>
      </c>
      <c r="X37" s="59">
        <v>0</v>
      </c>
      <c r="Y37" s="59">
        <v>0</v>
      </c>
      <c r="Z37" s="59">
        <v>0</v>
      </c>
      <c r="AA37" s="59">
        <v>0</v>
      </c>
      <c r="AB37" s="59">
        <v>1</v>
      </c>
      <c r="AC37" s="59">
        <v>0</v>
      </c>
      <c r="AD37" s="59">
        <v>2</v>
      </c>
      <c r="AE37" s="59">
        <v>2</v>
      </c>
      <c r="AF37" s="60">
        <v>3</v>
      </c>
      <c r="AG37" s="60">
        <v>2</v>
      </c>
      <c r="AH37" s="60">
        <v>5</v>
      </c>
      <c r="AJ37" s="80"/>
      <c r="AK37" s="80"/>
    </row>
    <row r="38" spans="3:37" s="110" customFormat="1" ht="20.100000000000001" customHeight="1" x14ac:dyDescent="0.45">
      <c r="C38" s="250" t="s">
        <v>153</v>
      </c>
      <c r="D38" s="251">
        <v>148</v>
      </c>
      <c r="E38" s="251">
        <v>43</v>
      </c>
      <c r="F38" s="251">
        <v>11</v>
      </c>
      <c r="G38" s="251">
        <v>8</v>
      </c>
      <c r="H38" s="251">
        <v>29</v>
      </c>
      <c r="I38" s="251">
        <v>18</v>
      </c>
      <c r="J38" s="251">
        <v>153</v>
      </c>
      <c r="K38" s="251">
        <v>132</v>
      </c>
      <c r="L38" s="251">
        <v>38</v>
      </c>
      <c r="M38" s="251">
        <v>28</v>
      </c>
      <c r="N38" s="251">
        <v>190</v>
      </c>
      <c r="O38" s="251">
        <v>33</v>
      </c>
      <c r="P38" s="251">
        <v>233</v>
      </c>
      <c r="Q38" s="251">
        <v>74</v>
      </c>
      <c r="R38" s="251">
        <v>55</v>
      </c>
      <c r="S38" s="251">
        <v>6</v>
      </c>
      <c r="T38" s="251">
        <v>287</v>
      </c>
      <c r="U38" s="251">
        <v>75</v>
      </c>
      <c r="V38" s="251">
        <v>6</v>
      </c>
      <c r="W38" s="251">
        <v>5</v>
      </c>
      <c r="X38" s="251">
        <v>40</v>
      </c>
      <c r="Y38" s="251">
        <v>42</v>
      </c>
      <c r="Z38" s="251">
        <v>1190</v>
      </c>
      <c r="AA38" s="251">
        <v>464</v>
      </c>
      <c r="AB38" s="251">
        <v>307</v>
      </c>
      <c r="AC38" s="251">
        <v>195</v>
      </c>
      <c r="AD38" s="251">
        <v>684</v>
      </c>
      <c r="AE38" s="251">
        <v>435</v>
      </c>
      <c r="AF38" s="251">
        <v>2181</v>
      </c>
      <c r="AG38" s="251">
        <v>1094</v>
      </c>
      <c r="AH38" s="251">
        <v>3275</v>
      </c>
      <c r="AJ38" s="51"/>
      <c r="AK38" s="51"/>
    </row>
    <row r="39" spans="3:37" ht="30" customHeight="1" x14ac:dyDescent="0.45">
      <c r="C39" s="85" t="s">
        <v>23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276"/>
      <c r="AA39" s="276"/>
      <c r="AB39" s="59"/>
      <c r="AC39" s="59"/>
      <c r="AD39" s="59"/>
      <c r="AE39" s="59"/>
      <c r="AF39" s="60"/>
      <c r="AG39" s="60"/>
      <c r="AH39" s="60"/>
      <c r="AJ39" s="80"/>
      <c r="AK39" s="80"/>
    </row>
    <row r="40" spans="3:37" ht="20.100000000000001" customHeight="1" x14ac:dyDescent="0.45">
      <c r="C40" s="66" t="s">
        <v>17</v>
      </c>
      <c r="D40" s="59">
        <v>35</v>
      </c>
      <c r="E40" s="59">
        <v>8</v>
      </c>
      <c r="F40" s="59">
        <v>5</v>
      </c>
      <c r="G40" s="59">
        <v>6</v>
      </c>
      <c r="H40" s="59">
        <v>26</v>
      </c>
      <c r="I40" s="59">
        <v>27</v>
      </c>
      <c r="J40" s="59">
        <v>142</v>
      </c>
      <c r="K40" s="59">
        <v>103</v>
      </c>
      <c r="L40" s="59">
        <v>26</v>
      </c>
      <c r="M40" s="59">
        <v>26</v>
      </c>
      <c r="N40" s="59">
        <v>193</v>
      </c>
      <c r="O40" s="59">
        <v>24</v>
      </c>
      <c r="P40" s="59">
        <v>265</v>
      </c>
      <c r="Q40" s="59">
        <v>97</v>
      </c>
      <c r="R40" s="59">
        <v>3</v>
      </c>
      <c r="S40" s="59">
        <v>0</v>
      </c>
      <c r="T40" s="59">
        <v>246</v>
      </c>
      <c r="U40" s="59">
        <v>53</v>
      </c>
      <c r="V40" s="59">
        <v>5</v>
      </c>
      <c r="W40" s="59">
        <v>6</v>
      </c>
      <c r="X40" s="59">
        <v>21</v>
      </c>
      <c r="Y40" s="59">
        <v>23</v>
      </c>
      <c r="Z40" s="59">
        <v>967</v>
      </c>
      <c r="AA40" s="59">
        <v>373</v>
      </c>
      <c r="AB40" s="59">
        <v>216</v>
      </c>
      <c r="AC40" s="59">
        <v>148</v>
      </c>
      <c r="AD40" s="59">
        <v>544</v>
      </c>
      <c r="AE40" s="59">
        <v>345</v>
      </c>
      <c r="AF40" s="60">
        <v>1727</v>
      </c>
      <c r="AG40" s="60">
        <v>866</v>
      </c>
      <c r="AH40" s="60">
        <v>2593</v>
      </c>
      <c r="AJ40" s="80"/>
      <c r="AK40" s="80"/>
    </row>
    <row r="41" spans="3:37" ht="20.100000000000001" customHeight="1" x14ac:dyDescent="0.45">
      <c r="C41" s="66" t="s">
        <v>18</v>
      </c>
      <c r="D41" s="59">
        <v>24</v>
      </c>
      <c r="E41" s="59">
        <v>11</v>
      </c>
      <c r="F41" s="59">
        <v>5</v>
      </c>
      <c r="G41" s="59">
        <v>1</v>
      </c>
      <c r="H41" s="59">
        <v>10</v>
      </c>
      <c r="I41" s="59">
        <v>4</v>
      </c>
      <c r="J41" s="59">
        <v>35</v>
      </c>
      <c r="K41" s="59">
        <v>30</v>
      </c>
      <c r="L41" s="59">
        <v>3</v>
      </c>
      <c r="M41" s="59">
        <v>2</v>
      </c>
      <c r="N41" s="59">
        <v>56</v>
      </c>
      <c r="O41" s="59">
        <v>10</v>
      </c>
      <c r="P41" s="59">
        <v>71</v>
      </c>
      <c r="Q41" s="59">
        <v>24</v>
      </c>
      <c r="R41" s="59">
        <v>1</v>
      </c>
      <c r="S41" s="59">
        <v>0</v>
      </c>
      <c r="T41" s="59">
        <v>59</v>
      </c>
      <c r="U41" s="59">
        <v>20</v>
      </c>
      <c r="V41" s="59">
        <v>0</v>
      </c>
      <c r="W41" s="59">
        <v>0</v>
      </c>
      <c r="X41" s="59">
        <v>7</v>
      </c>
      <c r="Y41" s="59">
        <v>8</v>
      </c>
      <c r="Z41" s="59">
        <v>271</v>
      </c>
      <c r="AA41" s="59">
        <v>110</v>
      </c>
      <c r="AB41" s="59">
        <v>172</v>
      </c>
      <c r="AC41" s="59">
        <v>104</v>
      </c>
      <c r="AD41" s="59">
        <v>171</v>
      </c>
      <c r="AE41" s="59">
        <v>99</v>
      </c>
      <c r="AF41" s="60">
        <v>614</v>
      </c>
      <c r="AG41" s="60">
        <v>313</v>
      </c>
      <c r="AH41" s="60">
        <v>927</v>
      </c>
      <c r="AJ41" s="80"/>
      <c r="AK41" s="80"/>
    </row>
    <row r="42" spans="3:37" ht="20.100000000000001" customHeight="1" x14ac:dyDescent="0.45">
      <c r="C42" s="66" t="s">
        <v>151</v>
      </c>
      <c r="D42" s="59">
        <v>0</v>
      </c>
      <c r="E42" s="59">
        <v>0</v>
      </c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  <c r="P42" s="59">
        <v>0</v>
      </c>
      <c r="Q42" s="59">
        <v>0</v>
      </c>
      <c r="R42" s="59">
        <v>0</v>
      </c>
      <c r="S42" s="59">
        <v>0</v>
      </c>
      <c r="T42" s="59">
        <v>0</v>
      </c>
      <c r="U42" s="59">
        <v>0</v>
      </c>
      <c r="V42" s="59">
        <v>0</v>
      </c>
      <c r="W42" s="59">
        <v>0</v>
      </c>
      <c r="X42" s="59">
        <v>0</v>
      </c>
      <c r="Y42" s="59">
        <v>0</v>
      </c>
      <c r="Z42" s="276">
        <v>0</v>
      </c>
      <c r="AA42" s="276">
        <v>0</v>
      </c>
      <c r="AB42" s="59">
        <v>2</v>
      </c>
      <c r="AC42" s="59">
        <v>0</v>
      </c>
      <c r="AD42" s="59">
        <v>1</v>
      </c>
      <c r="AE42" s="59">
        <v>0</v>
      </c>
      <c r="AF42" s="60">
        <v>3</v>
      </c>
      <c r="AG42" s="60">
        <v>0</v>
      </c>
      <c r="AH42" s="60">
        <v>3</v>
      </c>
      <c r="AJ42" s="80"/>
      <c r="AK42" s="80"/>
    </row>
    <row r="43" spans="3:37" s="110" customFormat="1" ht="20.100000000000001" customHeight="1" x14ac:dyDescent="0.45">
      <c r="C43" s="250" t="s">
        <v>153</v>
      </c>
      <c r="D43" s="251">
        <v>59</v>
      </c>
      <c r="E43" s="251">
        <v>19</v>
      </c>
      <c r="F43" s="251">
        <v>10</v>
      </c>
      <c r="G43" s="251">
        <v>7</v>
      </c>
      <c r="H43" s="251">
        <v>36</v>
      </c>
      <c r="I43" s="251">
        <v>31</v>
      </c>
      <c r="J43" s="251">
        <v>177</v>
      </c>
      <c r="K43" s="251">
        <v>133</v>
      </c>
      <c r="L43" s="251">
        <v>29</v>
      </c>
      <c r="M43" s="251">
        <v>28</v>
      </c>
      <c r="N43" s="251">
        <v>249</v>
      </c>
      <c r="O43" s="251">
        <v>34</v>
      </c>
      <c r="P43" s="251">
        <v>336</v>
      </c>
      <c r="Q43" s="251">
        <v>121</v>
      </c>
      <c r="R43" s="251">
        <v>4</v>
      </c>
      <c r="S43" s="251">
        <v>0</v>
      </c>
      <c r="T43" s="251">
        <v>305</v>
      </c>
      <c r="U43" s="251">
        <v>73</v>
      </c>
      <c r="V43" s="251">
        <v>5</v>
      </c>
      <c r="W43" s="251">
        <v>6</v>
      </c>
      <c r="X43" s="251">
        <v>28</v>
      </c>
      <c r="Y43" s="251">
        <v>31</v>
      </c>
      <c r="Z43" s="251">
        <v>1238</v>
      </c>
      <c r="AA43" s="251">
        <v>483</v>
      </c>
      <c r="AB43" s="251">
        <v>390</v>
      </c>
      <c r="AC43" s="251">
        <v>252</v>
      </c>
      <c r="AD43" s="251">
        <v>716</v>
      </c>
      <c r="AE43" s="251">
        <v>444</v>
      </c>
      <c r="AF43" s="251">
        <v>2344</v>
      </c>
      <c r="AG43" s="251">
        <v>1179</v>
      </c>
      <c r="AH43" s="251">
        <v>3523</v>
      </c>
      <c r="AJ43" s="51"/>
      <c r="AK43" s="51"/>
    </row>
    <row r="44" spans="3:37" ht="30" customHeight="1" x14ac:dyDescent="0.45">
      <c r="C44" s="85" t="s">
        <v>24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276"/>
      <c r="AA44" s="276"/>
      <c r="AB44" s="59"/>
      <c r="AC44" s="59"/>
      <c r="AD44" s="59"/>
      <c r="AE44" s="59"/>
      <c r="AF44" s="60"/>
      <c r="AG44" s="60"/>
      <c r="AH44" s="60"/>
      <c r="AJ44" s="80"/>
      <c r="AK44" s="80"/>
    </row>
    <row r="45" spans="3:37" ht="20.100000000000001" customHeight="1" x14ac:dyDescent="0.45">
      <c r="C45" s="66" t="s">
        <v>17</v>
      </c>
      <c r="D45" s="59">
        <v>187</v>
      </c>
      <c r="E45" s="59">
        <v>65</v>
      </c>
      <c r="F45" s="59">
        <v>21</v>
      </c>
      <c r="G45" s="59">
        <v>16</v>
      </c>
      <c r="H45" s="59">
        <v>85</v>
      </c>
      <c r="I45" s="59">
        <v>64</v>
      </c>
      <c r="J45" s="59">
        <v>343</v>
      </c>
      <c r="K45" s="59">
        <v>258</v>
      </c>
      <c r="L45" s="59">
        <v>109</v>
      </c>
      <c r="M45" s="59">
        <v>71</v>
      </c>
      <c r="N45" s="59">
        <v>574</v>
      </c>
      <c r="O45" s="59">
        <v>100</v>
      </c>
      <c r="P45" s="59">
        <v>710</v>
      </c>
      <c r="Q45" s="59">
        <v>227</v>
      </c>
      <c r="R45" s="59">
        <v>83</v>
      </c>
      <c r="S45" s="59">
        <v>7</v>
      </c>
      <c r="T45" s="59">
        <v>760</v>
      </c>
      <c r="U45" s="59">
        <v>184</v>
      </c>
      <c r="V45" s="59">
        <v>10</v>
      </c>
      <c r="W45" s="59">
        <v>15</v>
      </c>
      <c r="X45" s="59">
        <v>93</v>
      </c>
      <c r="Y45" s="59">
        <v>67</v>
      </c>
      <c r="Z45" s="59">
        <v>2975</v>
      </c>
      <c r="AA45" s="59">
        <v>1074</v>
      </c>
      <c r="AB45" s="59">
        <v>751</v>
      </c>
      <c r="AC45" s="59">
        <v>446</v>
      </c>
      <c r="AD45" s="59">
        <v>1782</v>
      </c>
      <c r="AE45" s="59">
        <v>1114</v>
      </c>
      <c r="AF45" s="60">
        <v>5508</v>
      </c>
      <c r="AG45" s="60">
        <v>2634</v>
      </c>
      <c r="AH45" s="60">
        <v>8142</v>
      </c>
      <c r="AJ45" s="80"/>
      <c r="AK45" s="80"/>
    </row>
    <row r="46" spans="3:37" ht="20.100000000000001" customHeight="1" x14ac:dyDescent="0.45">
      <c r="C46" s="66" t="s">
        <v>18</v>
      </c>
      <c r="D46" s="59">
        <v>96</v>
      </c>
      <c r="E46" s="59">
        <v>34</v>
      </c>
      <c r="F46" s="59">
        <v>7</v>
      </c>
      <c r="G46" s="59">
        <v>4</v>
      </c>
      <c r="H46" s="59">
        <v>16</v>
      </c>
      <c r="I46" s="59">
        <v>15</v>
      </c>
      <c r="J46" s="59">
        <v>73</v>
      </c>
      <c r="K46" s="59">
        <v>51</v>
      </c>
      <c r="L46" s="59">
        <v>19</v>
      </c>
      <c r="M46" s="59">
        <v>10</v>
      </c>
      <c r="N46" s="59">
        <v>125</v>
      </c>
      <c r="O46" s="59">
        <v>22</v>
      </c>
      <c r="P46" s="59">
        <v>88</v>
      </c>
      <c r="Q46" s="59">
        <v>40</v>
      </c>
      <c r="R46" s="59">
        <v>11</v>
      </c>
      <c r="S46" s="59">
        <v>0</v>
      </c>
      <c r="T46" s="59">
        <v>116</v>
      </c>
      <c r="U46" s="59">
        <v>31</v>
      </c>
      <c r="V46" s="59">
        <v>0</v>
      </c>
      <c r="W46" s="59">
        <v>0</v>
      </c>
      <c r="X46" s="59">
        <v>14</v>
      </c>
      <c r="Y46" s="59">
        <v>18</v>
      </c>
      <c r="Z46" s="59">
        <v>565</v>
      </c>
      <c r="AA46" s="59">
        <v>225</v>
      </c>
      <c r="AB46" s="59">
        <v>266</v>
      </c>
      <c r="AC46" s="59">
        <v>172</v>
      </c>
      <c r="AD46" s="59">
        <v>360</v>
      </c>
      <c r="AE46" s="59">
        <v>282</v>
      </c>
      <c r="AF46" s="60">
        <v>1191</v>
      </c>
      <c r="AG46" s="60">
        <v>679</v>
      </c>
      <c r="AH46" s="60">
        <v>1870</v>
      </c>
      <c r="AJ46" s="80"/>
      <c r="AK46" s="80"/>
    </row>
    <row r="47" spans="3:37" ht="20.100000000000001" customHeight="1" x14ac:dyDescent="0.45">
      <c r="C47" s="66" t="s">
        <v>151</v>
      </c>
      <c r="D47" s="59">
        <v>9</v>
      </c>
      <c r="E47" s="59">
        <v>1</v>
      </c>
      <c r="F47" s="59">
        <v>0</v>
      </c>
      <c r="G47" s="59">
        <v>0</v>
      </c>
      <c r="H47" s="59">
        <v>0</v>
      </c>
      <c r="I47" s="59">
        <v>0</v>
      </c>
      <c r="J47" s="59">
        <v>1</v>
      </c>
      <c r="K47" s="59">
        <v>1</v>
      </c>
      <c r="L47" s="59">
        <v>2</v>
      </c>
      <c r="M47" s="59">
        <v>1</v>
      </c>
      <c r="N47" s="59">
        <v>4</v>
      </c>
      <c r="O47" s="59">
        <v>1</v>
      </c>
      <c r="P47" s="59">
        <v>3</v>
      </c>
      <c r="Q47" s="59">
        <v>1</v>
      </c>
      <c r="R47" s="59">
        <v>0</v>
      </c>
      <c r="S47" s="59">
        <v>0</v>
      </c>
      <c r="T47" s="59">
        <v>3</v>
      </c>
      <c r="U47" s="59">
        <v>0</v>
      </c>
      <c r="V47" s="59">
        <v>0</v>
      </c>
      <c r="W47" s="59">
        <v>0</v>
      </c>
      <c r="X47" s="59">
        <v>0</v>
      </c>
      <c r="Y47" s="59">
        <v>1</v>
      </c>
      <c r="Z47" s="59">
        <v>22</v>
      </c>
      <c r="AA47" s="59">
        <v>6</v>
      </c>
      <c r="AB47" s="59">
        <v>9</v>
      </c>
      <c r="AC47" s="59">
        <v>7</v>
      </c>
      <c r="AD47" s="59">
        <v>3</v>
      </c>
      <c r="AE47" s="59">
        <v>2</v>
      </c>
      <c r="AF47" s="60">
        <v>34</v>
      </c>
      <c r="AG47" s="60">
        <v>15</v>
      </c>
      <c r="AH47" s="60">
        <v>49</v>
      </c>
      <c r="AJ47" s="80"/>
      <c r="AK47" s="80"/>
    </row>
    <row r="48" spans="3:37" s="110" customFormat="1" ht="20.100000000000001" customHeight="1" x14ac:dyDescent="0.45">
      <c r="C48" s="250" t="s">
        <v>153</v>
      </c>
      <c r="D48" s="251">
        <v>292</v>
      </c>
      <c r="E48" s="251">
        <v>100</v>
      </c>
      <c r="F48" s="251">
        <v>28</v>
      </c>
      <c r="G48" s="251">
        <v>20</v>
      </c>
      <c r="H48" s="251">
        <v>101</v>
      </c>
      <c r="I48" s="251">
        <v>79</v>
      </c>
      <c r="J48" s="251">
        <v>417</v>
      </c>
      <c r="K48" s="251">
        <v>310</v>
      </c>
      <c r="L48" s="251">
        <v>130</v>
      </c>
      <c r="M48" s="251">
        <v>82</v>
      </c>
      <c r="N48" s="251">
        <v>703</v>
      </c>
      <c r="O48" s="251">
        <v>123</v>
      </c>
      <c r="P48" s="251">
        <v>801</v>
      </c>
      <c r="Q48" s="251">
        <v>268</v>
      </c>
      <c r="R48" s="251">
        <v>94</v>
      </c>
      <c r="S48" s="251">
        <v>7</v>
      </c>
      <c r="T48" s="251">
        <v>879</v>
      </c>
      <c r="U48" s="251">
        <v>215</v>
      </c>
      <c r="V48" s="251">
        <v>10</v>
      </c>
      <c r="W48" s="251">
        <v>15</v>
      </c>
      <c r="X48" s="251">
        <v>107</v>
      </c>
      <c r="Y48" s="251">
        <v>86</v>
      </c>
      <c r="Z48" s="251">
        <v>3562</v>
      </c>
      <c r="AA48" s="251">
        <v>1305</v>
      </c>
      <c r="AB48" s="251">
        <v>1026</v>
      </c>
      <c r="AC48" s="251">
        <v>625</v>
      </c>
      <c r="AD48" s="251">
        <v>2145</v>
      </c>
      <c r="AE48" s="251">
        <v>1398</v>
      </c>
      <c r="AF48" s="251">
        <v>6733</v>
      </c>
      <c r="AG48" s="251">
        <v>3328</v>
      </c>
      <c r="AH48" s="251">
        <v>10061</v>
      </c>
      <c r="AJ48" s="51"/>
      <c r="AK48" s="51"/>
    </row>
    <row r="49" spans="3:37" ht="30" customHeight="1" x14ac:dyDescent="0.45">
      <c r="C49" s="85" t="s">
        <v>25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276"/>
      <c r="AA49" s="276"/>
      <c r="AB49" s="59"/>
      <c r="AC49" s="59"/>
      <c r="AD49" s="59"/>
      <c r="AE49" s="59"/>
      <c r="AF49" s="60"/>
      <c r="AG49" s="60"/>
      <c r="AH49" s="60"/>
      <c r="AJ49" s="80"/>
      <c r="AK49" s="80"/>
    </row>
    <row r="50" spans="3:37" ht="20.100000000000001" customHeight="1" x14ac:dyDescent="0.45">
      <c r="C50" s="66" t="s">
        <v>17</v>
      </c>
      <c r="D50" s="59">
        <v>353</v>
      </c>
      <c r="E50" s="59">
        <v>114</v>
      </c>
      <c r="F50" s="59">
        <v>34</v>
      </c>
      <c r="G50" s="59">
        <v>21</v>
      </c>
      <c r="H50" s="59">
        <v>87</v>
      </c>
      <c r="I50" s="59">
        <v>55</v>
      </c>
      <c r="J50" s="59">
        <v>565</v>
      </c>
      <c r="K50" s="59">
        <v>419</v>
      </c>
      <c r="L50" s="59">
        <v>122</v>
      </c>
      <c r="M50" s="59">
        <v>91</v>
      </c>
      <c r="N50" s="59">
        <v>509</v>
      </c>
      <c r="O50" s="59">
        <v>77</v>
      </c>
      <c r="P50" s="59">
        <v>1142</v>
      </c>
      <c r="Q50" s="59">
        <v>390</v>
      </c>
      <c r="R50" s="59">
        <v>159</v>
      </c>
      <c r="S50" s="59">
        <v>18</v>
      </c>
      <c r="T50" s="59">
        <v>1183</v>
      </c>
      <c r="U50" s="59">
        <v>325</v>
      </c>
      <c r="V50" s="59">
        <v>32</v>
      </c>
      <c r="W50" s="59">
        <v>20</v>
      </c>
      <c r="X50" s="59">
        <v>112</v>
      </c>
      <c r="Y50" s="59">
        <v>115</v>
      </c>
      <c r="Z50" s="59">
        <v>4298</v>
      </c>
      <c r="AA50" s="59">
        <v>1645</v>
      </c>
      <c r="AB50" s="59">
        <v>665</v>
      </c>
      <c r="AC50" s="59">
        <v>428</v>
      </c>
      <c r="AD50" s="59">
        <v>1837</v>
      </c>
      <c r="AE50" s="59">
        <v>1238</v>
      </c>
      <c r="AF50" s="60">
        <v>6800</v>
      </c>
      <c r="AG50" s="60">
        <v>3311</v>
      </c>
      <c r="AH50" s="60">
        <v>10111</v>
      </c>
      <c r="AJ50" s="80"/>
      <c r="AK50" s="80"/>
    </row>
    <row r="51" spans="3:37" ht="20.100000000000001" customHeight="1" x14ac:dyDescent="0.45">
      <c r="C51" s="66" t="s">
        <v>18</v>
      </c>
      <c r="D51" s="59">
        <v>158</v>
      </c>
      <c r="E51" s="59">
        <v>69</v>
      </c>
      <c r="F51" s="59">
        <v>10</v>
      </c>
      <c r="G51" s="59">
        <v>11</v>
      </c>
      <c r="H51" s="59">
        <v>14</v>
      </c>
      <c r="I51" s="59">
        <v>6</v>
      </c>
      <c r="J51" s="59">
        <v>77</v>
      </c>
      <c r="K51" s="59">
        <v>73</v>
      </c>
      <c r="L51" s="59">
        <v>26</v>
      </c>
      <c r="M51" s="59">
        <v>21</v>
      </c>
      <c r="N51" s="59">
        <v>107</v>
      </c>
      <c r="O51" s="59">
        <v>21</v>
      </c>
      <c r="P51" s="59">
        <v>226</v>
      </c>
      <c r="Q51" s="59">
        <v>89</v>
      </c>
      <c r="R51" s="59">
        <v>18</v>
      </c>
      <c r="S51" s="59">
        <v>2</v>
      </c>
      <c r="T51" s="59">
        <v>247</v>
      </c>
      <c r="U51" s="59">
        <v>73</v>
      </c>
      <c r="V51" s="59">
        <v>3</v>
      </c>
      <c r="W51" s="59">
        <v>4</v>
      </c>
      <c r="X51" s="59">
        <v>27</v>
      </c>
      <c r="Y51" s="59">
        <v>23</v>
      </c>
      <c r="Z51" s="59">
        <v>913</v>
      </c>
      <c r="AA51" s="59">
        <v>392</v>
      </c>
      <c r="AB51" s="59">
        <v>319</v>
      </c>
      <c r="AC51" s="59">
        <v>180</v>
      </c>
      <c r="AD51" s="59">
        <v>399</v>
      </c>
      <c r="AE51" s="59">
        <v>267</v>
      </c>
      <c r="AF51" s="60">
        <v>1631</v>
      </c>
      <c r="AG51" s="60">
        <v>839</v>
      </c>
      <c r="AH51" s="60">
        <v>2470</v>
      </c>
      <c r="AJ51" s="80"/>
      <c r="AK51" s="80"/>
    </row>
    <row r="52" spans="3:37" ht="20.100000000000001" customHeight="1" x14ac:dyDescent="0.45">
      <c r="C52" s="66" t="s">
        <v>151</v>
      </c>
      <c r="D52" s="59">
        <v>11</v>
      </c>
      <c r="E52" s="59">
        <v>2</v>
      </c>
      <c r="F52" s="59">
        <v>2</v>
      </c>
      <c r="G52" s="59">
        <v>0</v>
      </c>
      <c r="H52" s="59">
        <v>2</v>
      </c>
      <c r="I52" s="59">
        <v>1</v>
      </c>
      <c r="J52" s="59">
        <v>0</v>
      </c>
      <c r="K52" s="59">
        <v>2</v>
      </c>
      <c r="L52" s="59">
        <v>2</v>
      </c>
      <c r="M52" s="59">
        <v>1</v>
      </c>
      <c r="N52" s="59">
        <v>6</v>
      </c>
      <c r="O52" s="59">
        <v>1</v>
      </c>
      <c r="P52" s="59">
        <v>8</v>
      </c>
      <c r="Q52" s="59">
        <v>5</v>
      </c>
      <c r="R52" s="59">
        <v>2</v>
      </c>
      <c r="S52" s="59">
        <v>0</v>
      </c>
      <c r="T52" s="59">
        <v>3</v>
      </c>
      <c r="U52" s="59">
        <v>1</v>
      </c>
      <c r="V52" s="59">
        <v>0</v>
      </c>
      <c r="W52" s="59">
        <v>0</v>
      </c>
      <c r="X52" s="59">
        <v>0</v>
      </c>
      <c r="Y52" s="59">
        <v>1</v>
      </c>
      <c r="Z52" s="59">
        <v>36</v>
      </c>
      <c r="AA52" s="59">
        <v>14</v>
      </c>
      <c r="AB52" s="59">
        <v>40</v>
      </c>
      <c r="AC52" s="59">
        <v>27</v>
      </c>
      <c r="AD52" s="59">
        <v>15</v>
      </c>
      <c r="AE52" s="59">
        <v>9</v>
      </c>
      <c r="AF52" s="60">
        <v>91</v>
      </c>
      <c r="AG52" s="60">
        <v>50</v>
      </c>
      <c r="AH52" s="60">
        <v>141</v>
      </c>
      <c r="AJ52" s="80"/>
      <c r="AK52" s="80"/>
    </row>
    <row r="53" spans="3:37" s="110" customFormat="1" ht="20.100000000000001" customHeight="1" x14ac:dyDescent="0.45">
      <c r="C53" s="250" t="s">
        <v>153</v>
      </c>
      <c r="D53" s="251">
        <v>522</v>
      </c>
      <c r="E53" s="251">
        <v>185</v>
      </c>
      <c r="F53" s="251">
        <v>46</v>
      </c>
      <c r="G53" s="251">
        <v>32</v>
      </c>
      <c r="H53" s="251">
        <v>103</v>
      </c>
      <c r="I53" s="251">
        <v>62</v>
      </c>
      <c r="J53" s="251">
        <v>642</v>
      </c>
      <c r="K53" s="251">
        <v>494</v>
      </c>
      <c r="L53" s="251">
        <v>150</v>
      </c>
      <c r="M53" s="251">
        <v>113</v>
      </c>
      <c r="N53" s="251">
        <v>622</v>
      </c>
      <c r="O53" s="251">
        <v>99</v>
      </c>
      <c r="P53" s="251">
        <v>1376</v>
      </c>
      <c r="Q53" s="251">
        <v>484</v>
      </c>
      <c r="R53" s="251">
        <v>179</v>
      </c>
      <c r="S53" s="251">
        <v>20</v>
      </c>
      <c r="T53" s="251">
        <v>1433</v>
      </c>
      <c r="U53" s="251">
        <v>399</v>
      </c>
      <c r="V53" s="251">
        <v>35</v>
      </c>
      <c r="W53" s="251">
        <v>24</v>
      </c>
      <c r="X53" s="251">
        <v>139</v>
      </c>
      <c r="Y53" s="251">
        <v>139</v>
      </c>
      <c r="Z53" s="251">
        <v>5247</v>
      </c>
      <c r="AA53" s="251">
        <v>2051</v>
      </c>
      <c r="AB53" s="251">
        <v>1024</v>
      </c>
      <c r="AC53" s="251">
        <v>635</v>
      </c>
      <c r="AD53" s="251">
        <v>2251</v>
      </c>
      <c r="AE53" s="251">
        <v>1514</v>
      </c>
      <c r="AF53" s="251">
        <v>8522</v>
      </c>
      <c r="AG53" s="251">
        <v>4200</v>
      </c>
      <c r="AH53" s="251">
        <v>12722</v>
      </c>
      <c r="AJ53" s="51"/>
      <c r="AK53" s="51"/>
    </row>
    <row r="54" spans="3:37" ht="30" customHeight="1" x14ac:dyDescent="0.45">
      <c r="C54" s="85" t="s">
        <v>26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276"/>
      <c r="AA54" s="276"/>
      <c r="AB54" s="60"/>
      <c r="AC54" s="60"/>
      <c r="AD54" s="60"/>
      <c r="AE54" s="60"/>
      <c r="AF54" s="60"/>
      <c r="AG54" s="60"/>
      <c r="AH54" s="60"/>
      <c r="AJ54" s="51"/>
      <c r="AK54" s="51"/>
    </row>
    <row r="55" spans="3:37" ht="20.100000000000001" customHeight="1" x14ac:dyDescent="0.45">
      <c r="C55" s="66" t="s">
        <v>17</v>
      </c>
      <c r="D55" s="60">
        <v>1047</v>
      </c>
      <c r="E55" s="60">
        <v>360</v>
      </c>
      <c r="F55" s="60">
        <v>129</v>
      </c>
      <c r="G55" s="60">
        <v>94</v>
      </c>
      <c r="H55" s="60">
        <v>371</v>
      </c>
      <c r="I55" s="60">
        <v>278</v>
      </c>
      <c r="J55" s="60">
        <v>2011</v>
      </c>
      <c r="K55" s="60">
        <v>1449</v>
      </c>
      <c r="L55" s="60">
        <v>537</v>
      </c>
      <c r="M55" s="60">
        <v>373</v>
      </c>
      <c r="N55" s="60">
        <v>2475</v>
      </c>
      <c r="O55" s="60">
        <v>375</v>
      </c>
      <c r="P55" s="60">
        <v>3513</v>
      </c>
      <c r="Q55" s="60">
        <v>1207</v>
      </c>
      <c r="R55" s="60">
        <v>615</v>
      </c>
      <c r="S55" s="60">
        <v>62</v>
      </c>
      <c r="T55" s="60">
        <v>4256</v>
      </c>
      <c r="U55" s="60">
        <v>1174</v>
      </c>
      <c r="V55" s="60">
        <v>87</v>
      </c>
      <c r="W55" s="60">
        <v>74</v>
      </c>
      <c r="X55" s="60">
        <v>428</v>
      </c>
      <c r="Y55" s="60">
        <v>370</v>
      </c>
      <c r="Z55" s="276">
        <v>15469</v>
      </c>
      <c r="AA55" s="276">
        <v>5816</v>
      </c>
      <c r="AB55" s="60">
        <v>3056</v>
      </c>
      <c r="AC55" s="60">
        <v>1864</v>
      </c>
      <c r="AD55" s="60">
        <v>9046</v>
      </c>
      <c r="AE55" s="60">
        <v>5723</v>
      </c>
      <c r="AF55" s="60">
        <v>27571</v>
      </c>
      <c r="AG55" s="60">
        <v>13403</v>
      </c>
      <c r="AH55" s="60">
        <v>40974</v>
      </c>
      <c r="AJ55" s="113"/>
      <c r="AK55" s="113"/>
    </row>
    <row r="56" spans="3:37" ht="20.100000000000001" customHeight="1" x14ac:dyDescent="0.45">
      <c r="C56" s="66" t="s">
        <v>18</v>
      </c>
      <c r="D56" s="60">
        <v>502</v>
      </c>
      <c r="E56" s="60">
        <v>188</v>
      </c>
      <c r="F56" s="60">
        <v>35</v>
      </c>
      <c r="G56" s="60">
        <v>34</v>
      </c>
      <c r="H56" s="60">
        <v>78</v>
      </c>
      <c r="I56" s="60">
        <v>47</v>
      </c>
      <c r="J56" s="60">
        <v>360</v>
      </c>
      <c r="K56" s="60">
        <v>303</v>
      </c>
      <c r="L56" s="60">
        <v>106</v>
      </c>
      <c r="M56" s="60">
        <v>74</v>
      </c>
      <c r="N56" s="60">
        <v>548</v>
      </c>
      <c r="O56" s="60">
        <v>100</v>
      </c>
      <c r="P56" s="60">
        <v>630</v>
      </c>
      <c r="Q56" s="60">
        <v>249</v>
      </c>
      <c r="R56" s="60">
        <v>94</v>
      </c>
      <c r="S56" s="60">
        <v>7</v>
      </c>
      <c r="T56" s="60">
        <v>825</v>
      </c>
      <c r="U56" s="60">
        <v>252</v>
      </c>
      <c r="V56" s="60">
        <v>12</v>
      </c>
      <c r="W56" s="60">
        <v>9</v>
      </c>
      <c r="X56" s="60">
        <v>82</v>
      </c>
      <c r="Y56" s="60">
        <v>83</v>
      </c>
      <c r="Z56" s="276">
        <v>3272</v>
      </c>
      <c r="AA56" s="276">
        <v>1346</v>
      </c>
      <c r="AB56" s="60">
        <v>1284</v>
      </c>
      <c r="AC56" s="60">
        <v>755</v>
      </c>
      <c r="AD56" s="60">
        <v>2019</v>
      </c>
      <c r="AE56" s="60">
        <v>1456</v>
      </c>
      <c r="AF56" s="60">
        <v>6575</v>
      </c>
      <c r="AG56" s="60">
        <v>3557</v>
      </c>
      <c r="AH56" s="60">
        <v>10132</v>
      </c>
      <c r="AJ56" s="113"/>
      <c r="AK56" s="113"/>
    </row>
    <row r="57" spans="3:37" ht="20.100000000000001" customHeight="1" x14ac:dyDescent="0.45">
      <c r="C57" s="66" t="s">
        <v>151</v>
      </c>
      <c r="D57" s="60">
        <v>31</v>
      </c>
      <c r="E57" s="60">
        <v>4</v>
      </c>
      <c r="F57" s="60">
        <v>2</v>
      </c>
      <c r="G57" s="60">
        <v>0</v>
      </c>
      <c r="H57" s="60">
        <v>4</v>
      </c>
      <c r="I57" s="60">
        <v>3</v>
      </c>
      <c r="J57" s="60">
        <v>2</v>
      </c>
      <c r="K57" s="60">
        <v>4</v>
      </c>
      <c r="L57" s="60">
        <v>6</v>
      </c>
      <c r="M57" s="60">
        <v>2</v>
      </c>
      <c r="N57" s="60">
        <v>13</v>
      </c>
      <c r="O57" s="60">
        <v>3</v>
      </c>
      <c r="P57" s="60">
        <v>14</v>
      </c>
      <c r="Q57" s="60">
        <v>7</v>
      </c>
      <c r="R57" s="60">
        <v>3</v>
      </c>
      <c r="S57" s="60">
        <v>0</v>
      </c>
      <c r="T57" s="60">
        <v>10</v>
      </c>
      <c r="U57" s="60">
        <v>1</v>
      </c>
      <c r="V57" s="60">
        <v>0</v>
      </c>
      <c r="W57" s="60">
        <v>0</v>
      </c>
      <c r="X57" s="60">
        <v>1</v>
      </c>
      <c r="Y57" s="60">
        <v>4</v>
      </c>
      <c r="Z57" s="276">
        <v>86</v>
      </c>
      <c r="AA57" s="276">
        <v>28</v>
      </c>
      <c r="AB57" s="60">
        <v>67</v>
      </c>
      <c r="AC57" s="60">
        <v>49</v>
      </c>
      <c r="AD57" s="60">
        <v>40</v>
      </c>
      <c r="AE57" s="60">
        <v>20</v>
      </c>
      <c r="AF57" s="60">
        <v>193</v>
      </c>
      <c r="AG57" s="60">
        <v>97</v>
      </c>
      <c r="AH57" s="60">
        <v>290</v>
      </c>
      <c r="AJ57" s="113"/>
      <c r="AK57" s="113"/>
    </row>
    <row r="58" spans="3:37" s="94" customFormat="1" ht="30" customHeight="1" thickBot="1" x14ac:dyDescent="0.35">
      <c r="C58" s="89" t="s">
        <v>11</v>
      </c>
      <c r="D58" s="115">
        <v>1580</v>
      </c>
      <c r="E58" s="115">
        <v>552</v>
      </c>
      <c r="F58" s="115">
        <v>166</v>
      </c>
      <c r="G58" s="115">
        <v>128</v>
      </c>
      <c r="H58" s="115">
        <v>453</v>
      </c>
      <c r="I58" s="115">
        <v>328</v>
      </c>
      <c r="J58" s="115">
        <v>2373</v>
      </c>
      <c r="K58" s="115">
        <v>1756</v>
      </c>
      <c r="L58" s="115">
        <v>649</v>
      </c>
      <c r="M58" s="115">
        <v>449</v>
      </c>
      <c r="N58" s="115">
        <v>3036</v>
      </c>
      <c r="O58" s="115">
        <v>478</v>
      </c>
      <c r="P58" s="115">
        <v>4157</v>
      </c>
      <c r="Q58" s="115">
        <v>1463</v>
      </c>
      <c r="R58" s="115">
        <v>712</v>
      </c>
      <c r="S58" s="115">
        <v>69</v>
      </c>
      <c r="T58" s="115">
        <v>5091</v>
      </c>
      <c r="U58" s="115">
        <v>1427</v>
      </c>
      <c r="V58" s="115">
        <v>99</v>
      </c>
      <c r="W58" s="115">
        <v>83</v>
      </c>
      <c r="X58" s="115">
        <v>511</v>
      </c>
      <c r="Y58" s="115">
        <v>457</v>
      </c>
      <c r="Z58" s="115">
        <v>18827</v>
      </c>
      <c r="AA58" s="115">
        <v>7190</v>
      </c>
      <c r="AB58" s="115">
        <v>4407</v>
      </c>
      <c r="AC58" s="115">
        <v>2668</v>
      </c>
      <c r="AD58" s="115">
        <v>11105</v>
      </c>
      <c r="AE58" s="115">
        <v>7199</v>
      </c>
      <c r="AF58" s="115">
        <v>34339</v>
      </c>
      <c r="AG58" s="115">
        <v>17057</v>
      </c>
      <c r="AH58" s="115">
        <v>51396</v>
      </c>
      <c r="AJ58" s="116"/>
      <c r="AK58" s="116"/>
    </row>
    <row r="59" spans="3:37" ht="11.1" customHeight="1" x14ac:dyDescent="0.45">
      <c r="C59" s="136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</row>
    <row r="60" spans="3:37" ht="21.6" customHeight="1" x14ac:dyDescent="0.45">
      <c r="C60" s="137" t="s">
        <v>82</v>
      </c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</row>
    <row r="61" spans="3:37" x14ac:dyDescent="0.45">
      <c r="C61" s="57" t="s">
        <v>234</v>
      </c>
    </row>
    <row r="62" spans="3:37" x14ac:dyDescent="0.45">
      <c r="C62" s="118"/>
      <c r="D62" s="118"/>
      <c r="E62" s="118"/>
      <c r="F62" s="118"/>
    </row>
  </sheetData>
  <mergeCells count="19">
    <mergeCell ref="D10:Y10"/>
    <mergeCell ref="D11:AA11"/>
    <mergeCell ref="AB11:AE11"/>
    <mergeCell ref="C12:C13"/>
    <mergeCell ref="D12:E12"/>
    <mergeCell ref="F12:G12"/>
    <mergeCell ref="H12:I12"/>
    <mergeCell ref="J12:K12"/>
    <mergeCell ref="L12:M12"/>
    <mergeCell ref="AF12:AH12"/>
    <mergeCell ref="Z12:AA12"/>
    <mergeCell ref="AB12:AC12"/>
    <mergeCell ref="AD12:AE12"/>
    <mergeCell ref="N12:O12"/>
    <mergeCell ref="P12:Q12"/>
    <mergeCell ref="R12:S12"/>
    <mergeCell ref="T12:U12"/>
    <mergeCell ref="V12:W12"/>
    <mergeCell ref="X12:Y12"/>
  </mergeCells>
  <hyperlinks>
    <hyperlink ref="AF5" location="Índice!Área_de_impresión" display="índice" xr:uid="{268DB83C-A247-4B15-BA16-B169AC18B3D5}"/>
  </hyperlinks>
  <pageMargins left="0.39370078740157483" right="0" top="0.59055118110236227" bottom="0" header="0" footer="0"/>
  <pageSetup paperSize="9" scale="38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J63"/>
  <sheetViews>
    <sheetView showGridLines="0" zoomScale="60" zoomScaleNormal="60" zoomScaleSheetLayoutView="80" workbookViewId="0"/>
  </sheetViews>
  <sheetFormatPr baseColWidth="10" defaultColWidth="11.109375" defaultRowHeight="19.8" x14ac:dyDescent="0.5"/>
  <cols>
    <col min="1" max="1" width="4.88671875" style="119" customWidth="1"/>
    <col min="2" max="2" width="3.44140625" style="119" customWidth="1"/>
    <col min="3" max="3" width="26.88671875" style="130" customWidth="1"/>
    <col min="4" max="16" width="10.5546875" style="119" customWidth="1"/>
    <col min="17" max="17" width="13.109375" style="282" customWidth="1"/>
    <col min="18" max="29" width="10.5546875" style="119" customWidth="1"/>
    <col min="30" max="31" width="10.5546875" style="133" customWidth="1"/>
    <col min="32" max="32" width="10.5546875" style="119" customWidth="1"/>
    <col min="33" max="253" width="11.109375" style="119" customWidth="1"/>
    <col min="254" max="16384" width="11.109375" style="119"/>
  </cols>
  <sheetData>
    <row r="1" spans="1:62" s="1" customFormat="1" ht="14.25" customHeight="1" x14ac:dyDescent="0.45">
      <c r="H1" s="33"/>
      <c r="I1" s="34"/>
      <c r="Q1" s="290"/>
      <c r="AD1" s="164"/>
      <c r="AE1" s="164"/>
    </row>
    <row r="2" spans="1:62" s="5" customFormat="1" ht="32.25" customHeight="1" x14ac:dyDescent="0.9">
      <c r="B2" s="25" t="s">
        <v>148</v>
      </c>
      <c r="Q2" s="291"/>
      <c r="AD2" s="53"/>
      <c r="AE2" s="53"/>
    </row>
    <row r="3" spans="1:62" s="5" customFormat="1" ht="28.5" customHeight="1" x14ac:dyDescent="0.55000000000000004">
      <c r="B3" s="26" t="s">
        <v>225</v>
      </c>
      <c r="Q3" s="291"/>
      <c r="AD3" s="53"/>
      <c r="AE3" s="53"/>
    </row>
    <row r="4" spans="1:62" s="1" customFormat="1" ht="15" customHeight="1" x14ac:dyDescent="0.45">
      <c r="H4" s="33"/>
      <c r="I4" s="67"/>
      <c r="Q4" s="290"/>
      <c r="AD4" s="164"/>
      <c r="AE4" s="164"/>
    </row>
    <row r="5" spans="1:62" s="39" customFormat="1" ht="20.100000000000001" customHeight="1" x14ac:dyDescent="0.5">
      <c r="B5" s="53" t="s">
        <v>213</v>
      </c>
      <c r="C5" s="122"/>
      <c r="Q5" s="292"/>
      <c r="AD5" s="165" t="s">
        <v>107</v>
      </c>
      <c r="AE5" s="166"/>
    </row>
    <row r="6" spans="1:62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  <c r="Q6" s="33"/>
      <c r="AD6" s="166"/>
      <c r="AE6" s="166"/>
    </row>
    <row r="7" spans="1:62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293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167"/>
      <c r="AE7" s="167"/>
      <c r="AF7" s="37"/>
    </row>
    <row r="8" spans="1:62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Q8" s="290"/>
      <c r="AD8" s="164"/>
      <c r="AE8" s="164"/>
    </row>
    <row r="9" spans="1:62" s="47" customFormat="1" ht="20.100000000000001" customHeight="1" x14ac:dyDescent="0.5">
      <c r="A9" s="63"/>
      <c r="B9" s="63"/>
      <c r="C9" s="105" t="s">
        <v>123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294"/>
      <c r="R9" s="106"/>
      <c r="S9" s="106"/>
      <c r="T9" s="63"/>
      <c r="AD9" s="168"/>
      <c r="AE9" s="168"/>
    </row>
    <row r="10" spans="1:62" ht="15.75" customHeight="1" thickBot="1" x14ac:dyDescent="0.55000000000000004">
      <c r="C10" s="132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3"/>
      <c r="W10" s="433"/>
      <c r="X10" s="433"/>
      <c r="Y10" s="433"/>
    </row>
    <row r="11" spans="1:62" ht="20.100000000000001" customHeight="1" x14ac:dyDescent="0.5">
      <c r="C11" s="139"/>
      <c r="D11" s="436" t="s">
        <v>58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7"/>
      <c r="Z11" s="436" t="s">
        <v>0</v>
      </c>
      <c r="AA11" s="436"/>
      <c r="AB11" s="436"/>
      <c r="AC11" s="437"/>
      <c r="AD11" s="142"/>
      <c r="AE11" s="142"/>
      <c r="AF11" s="142"/>
    </row>
    <row r="12" spans="1:62" s="63" customFormat="1" ht="60" customHeight="1" x14ac:dyDescent="0.45">
      <c r="C12" s="442"/>
      <c r="D12" s="438" t="s">
        <v>3</v>
      </c>
      <c r="E12" s="438"/>
      <c r="F12" s="438" t="s">
        <v>4</v>
      </c>
      <c r="G12" s="438"/>
      <c r="H12" s="438" t="s">
        <v>5</v>
      </c>
      <c r="I12" s="438"/>
      <c r="J12" s="438" t="s">
        <v>6</v>
      </c>
      <c r="K12" s="438"/>
      <c r="L12" s="438" t="s">
        <v>63</v>
      </c>
      <c r="M12" s="438"/>
      <c r="N12" s="438" t="s">
        <v>7</v>
      </c>
      <c r="O12" s="438"/>
      <c r="P12" s="438" t="s">
        <v>8</v>
      </c>
      <c r="Q12" s="438"/>
      <c r="R12" s="438" t="s">
        <v>9</v>
      </c>
      <c r="S12" s="438"/>
      <c r="T12" s="438" t="s">
        <v>10</v>
      </c>
      <c r="U12" s="438"/>
      <c r="V12" s="438" t="s">
        <v>37</v>
      </c>
      <c r="W12" s="438"/>
      <c r="X12" s="438" t="s">
        <v>237</v>
      </c>
      <c r="Y12" s="438"/>
      <c r="Z12" s="438" t="s">
        <v>12</v>
      </c>
      <c r="AA12" s="438"/>
      <c r="AB12" s="438" t="s">
        <v>13</v>
      </c>
      <c r="AC12" s="438"/>
      <c r="AD12" s="444" t="s">
        <v>229</v>
      </c>
      <c r="AE12" s="444"/>
      <c r="AF12" s="444"/>
    </row>
    <row r="13" spans="1:62" s="94" customFormat="1" ht="20.100000000000001" customHeight="1" x14ac:dyDescent="0.3">
      <c r="C13" s="442"/>
      <c r="D13" s="146" t="s">
        <v>14</v>
      </c>
      <c r="E13" s="146" t="s">
        <v>15</v>
      </c>
      <c r="F13" s="146" t="s">
        <v>14</v>
      </c>
      <c r="G13" s="146" t="s">
        <v>15</v>
      </c>
      <c r="H13" s="146" t="s">
        <v>14</v>
      </c>
      <c r="I13" s="146" t="s">
        <v>15</v>
      </c>
      <c r="J13" s="146" t="s">
        <v>14</v>
      </c>
      <c r="K13" s="146" t="s">
        <v>15</v>
      </c>
      <c r="L13" s="146" t="s">
        <v>14</v>
      </c>
      <c r="M13" s="146" t="s">
        <v>15</v>
      </c>
      <c r="N13" s="146" t="s">
        <v>14</v>
      </c>
      <c r="O13" s="146" t="s">
        <v>15</v>
      </c>
      <c r="P13" s="146" t="s">
        <v>14</v>
      </c>
      <c r="Q13" s="146" t="s">
        <v>15</v>
      </c>
      <c r="R13" s="146" t="s">
        <v>14</v>
      </c>
      <c r="S13" s="146" t="s">
        <v>15</v>
      </c>
      <c r="T13" s="146" t="s">
        <v>14</v>
      </c>
      <c r="U13" s="146" t="s">
        <v>15</v>
      </c>
      <c r="V13" s="146" t="s">
        <v>14</v>
      </c>
      <c r="W13" s="146" t="s">
        <v>15</v>
      </c>
      <c r="X13" s="146" t="s">
        <v>14</v>
      </c>
      <c r="Y13" s="146" t="s">
        <v>15</v>
      </c>
      <c r="Z13" s="301" t="s">
        <v>14</v>
      </c>
      <c r="AA13" s="146" t="s">
        <v>15</v>
      </c>
      <c r="AB13" s="146" t="s">
        <v>14</v>
      </c>
      <c r="AC13" s="146" t="s">
        <v>15</v>
      </c>
      <c r="AD13" s="85" t="s">
        <v>14</v>
      </c>
      <c r="AE13" s="85" t="s">
        <v>15</v>
      </c>
      <c r="AF13" s="324" t="s">
        <v>11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62"/>
      <c r="BI13" s="162"/>
      <c r="BJ13" s="146"/>
    </row>
    <row r="14" spans="1:62" s="63" customFormat="1" ht="30" customHeight="1" x14ac:dyDescent="0.45">
      <c r="C14" s="85" t="s">
        <v>16</v>
      </c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295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2"/>
      <c r="AE14" s="82"/>
      <c r="AF14" s="82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2"/>
    </row>
    <row r="15" spans="1:62" s="63" customFormat="1" ht="20.100000000000001" customHeight="1" x14ac:dyDescent="0.45">
      <c r="C15" s="66" t="s">
        <v>17</v>
      </c>
      <c r="D15" s="59">
        <v>16</v>
      </c>
      <c r="E15" s="59">
        <v>12</v>
      </c>
      <c r="F15" s="59">
        <v>28</v>
      </c>
      <c r="G15" s="59">
        <v>25</v>
      </c>
      <c r="H15" s="59">
        <v>173</v>
      </c>
      <c r="I15" s="59">
        <v>137</v>
      </c>
      <c r="J15" s="59">
        <v>26</v>
      </c>
      <c r="K15" s="59">
        <v>16</v>
      </c>
      <c r="L15" s="59">
        <v>89</v>
      </c>
      <c r="M15" s="59">
        <v>14</v>
      </c>
      <c r="N15" s="59">
        <v>89</v>
      </c>
      <c r="O15" s="59">
        <v>50</v>
      </c>
      <c r="P15" s="59">
        <v>39</v>
      </c>
      <c r="Q15" s="296">
        <v>5</v>
      </c>
      <c r="R15" s="59">
        <v>298</v>
      </c>
      <c r="S15" s="59">
        <v>72</v>
      </c>
      <c r="T15" s="59">
        <v>6</v>
      </c>
      <c r="U15" s="59">
        <v>8</v>
      </c>
      <c r="V15" s="59">
        <v>16</v>
      </c>
      <c r="W15" s="59">
        <v>10</v>
      </c>
      <c r="X15" s="59">
        <v>780</v>
      </c>
      <c r="Y15" s="59">
        <v>349</v>
      </c>
      <c r="Z15" s="59">
        <v>203</v>
      </c>
      <c r="AA15" s="59">
        <v>130</v>
      </c>
      <c r="AB15" s="59">
        <v>817</v>
      </c>
      <c r="AC15" s="59">
        <v>537</v>
      </c>
      <c r="AD15" s="276">
        <v>1800</v>
      </c>
      <c r="AE15" s="276">
        <v>1016</v>
      </c>
      <c r="AF15" s="60">
        <v>2816</v>
      </c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60"/>
    </row>
    <row r="16" spans="1:62" s="63" customFormat="1" ht="20.100000000000001" customHeight="1" x14ac:dyDescent="0.45">
      <c r="C16" s="66" t="s">
        <v>18</v>
      </c>
      <c r="D16" s="59">
        <v>4</v>
      </c>
      <c r="E16" s="59">
        <v>1</v>
      </c>
      <c r="F16" s="59">
        <v>1</v>
      </c>
      <c r="G16" s="59">
        <v>0</v>
      </c>
      <c r="H16" s="59">
        <v>8</v>
      </c>
      <c r="I16" s="59">
        <v>17</v>
      </c>
      <c r="J16" s="59">
        <v>5</v>
      </c>
      <c r="K16" s="59">
        <v>3</v>
      </c>
      <c r="L16" s="59">
        <v>15</v>
      </c>
      <c r="M16" s="59">
        <v>1</v>
      </c>
      <c r="N16" s="59">
        <v>1</v>
      </c>
      <c r="O16" s="59">
        <v>1</v>
      </c>
      <c r="P16" s="59">
        <v>3</v>
      </c>
      <c r="Q16" s="296">
        <v>1</v>
      </c>
      <c r="R16" s="59">
        <v>32</v>
      </c>
      <c r="S16" s="59">
        <v>10</v>
      </c>
      <c r="T16" s="59">
        <v>0</v>
      </c>
      <c r="U16" s="59">
        <v>0</v>
      </c>
      <c r="V16" s="59">
        <v>0</v>
      </c>
      <c r="W16" s="59">
        <v>1</v>
      </c>
      <c r="X16" s="59">
        <v>69</v>
      </c>
      <c r="Y16" s="59">
        <v>35</v>
      </c>
      <c r="Z16" s="59">
        <v>36</v>
      </c>
      <c r="AA16" s="59">
        <v>39</v>
      </c>
      <c r="AB16" s="59">
        <v>106</v>
      </c>
      <c r="AC16" s="59">
        <v>76</v>
      </c>
      <c r="AD16" s="276">
        <v>211</v>
      </c>
      <c r="AE16" s="276">
        <v>150</v>
      </c>
      <c r="AF16" s="60">
        <v>361</v>
      </c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60"/>
    </row>
    <row r="17" spans="3:62" s="63" customFormat="1" ht="20.100000000000001" customHeight="1" x14ac:dyDescent="0.45">
      <c r="C17" s="66" t="s">
        <v>151</v>
      </c>
      <c r="D17" s="59">
        <v>0</v>
      </c>
      <c r="E17" s="59">
        <v>0</v>
      </c>
      <c r="F17" s="59">
        <v>0</v>
      </c>
      <c r="G17" s="59">
        <v>1</v>
      </c>
      <c r="H17" s="59">
        <v>1</v>
      </c>
      <c r="I17" s="59">
        <v>1</v>
      </c>
      <c r="J17" s="59">
        <v>1</v>
      </c>
      <c r="K17" s="59">
        <v>0</v>
      </c>
      <c r="L17" s="59">
        <v>1</v>
      </c>
      <c r="M17" s="59">
        <v>2</v>
      </c>
      <c r="N17" s="59">
        <v>1</v>
      </c>
      <c r="O17" s="59">
        <v>1</v>
      </c>
      <c r="P17" s="59">
        <v>0</v>
      </c>
      <c r="Q17" s="296">
        <v>0</v>
      </c>
      <c r="R17" s="59">
        <v>5</v>
      </c>
      <c r="S17" s="59">
        <v>0</v>
      </c>
      <c r="T17" s="59">
        <v>1</v>
      </c>
      <c r="U17" s="59">
        <v>0</v>
      </c>
      <c r="V17" s="59">
        <v>0</v>
      </c>
      <c r="W17" s="59">
        <v>0</v>
      </c>
      <c r="X17" s="59">
        <v>10</v>
      </c>
      <c r="Y17" s="59">
        <v>5</v>
      </c>
      <c r="Z17" s="59">
        <v>9</v>
      </c>
      <c r="AA17" s="59">
        <v>7</v>
      </c>
      <c r="AB17" s="59">
        <v>7</v>
      </c>
      <c r="AC17" s="59">
        <v>4</v>
      </c>
      <c r="AD17" s="276">
        <v>26</v>
      </c>
      <c r="AE17" s="276">
        <v>16</v>
      </c>
      <c r="AF17" s="60">
        <v>42</v>
      </c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60"/>
    </row>
    <row r="18" spans="3:62" s="110" customFormat="1" ht="19.5" customHeight="1" x14ac:dyDescent="0.45">
      <c r="C18" s="250" t="s">
        <v>153</v>
      </c>
      <c r="D18" s="251">
        <v>20</v>
      </c>
      <c r="E18" s="251">
        <v>13</v>
      </c>
      <c r="F18" s="251">
        <v>29</v>
      </c>
      <c r="G18" s="251">
        <v>26</v>
      </c>
      <c r="H18" s="251">
        <v>182</v>
      </c>
      <c r="I18" s="251">
        <v>155</v>
      </c>
      <c r="J18" s="251">
        <v>32</v>
      </c>
      <c r="K18" s="251">
        <v>19</v>
      </c>
      <c r="L18" s="251">
        <v>105</v>
      </c>
      <c r="M18" s="251">
        <v>17</v>
      </c>
      <c r="N18" s="251">
        <v>91</v>
      </c>
      <c r="O18" s="251">
        <v>52</v>
      </c>
      <c r="P18" s="251">
        <v>42</v>
      </c>
      <c r="Q18" s="300">
        <v>6</v>
      </c>
      <c r="R18" s="251">
        <v>335</v>
      </c>
      <c r="S18" s="251">
        <v>82</v>
      </c>
      <c r="T18" s="251">
        <v>7</v>
      </c>
      <c r="U18" s="251">
        <v>8</v>
      </c>
      <c r="V18" s="251">
        <v>16</v>
      </c>
      <c r="W18" s="251">
        <v>11</v>
      </c>
      <c r="X18" s="251">
        <v>859</v>
      </c>
      <c r="Y18" s="251">
        <v>389</v>
      </c>
      <c r="Z18" s="251">
        <v>248</v>
      </c>
      <c r="AA18" s="251">
        <v>176</v>
      </c>
      <c r="AB18" s="251">
        <v>930</v>
      </c>
      <c r="AC18" s="251">
        <v>617</v>
      </c>
      <c r="AD18" s="251">
        <v>2037</v>
      </c>
      <c r="AE18" s="251">
        <v>1182</v>
      </c>
      <c r="AF18" s="251">
        <v>3219</v>
      </c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</row>
    <row r="19" spans="3:62" s="63" customFormat="1" ht="30" customHeight="1" x14ac:dyDescent="0.45">
      <c r="C19" s="85" t="s">
        <v>19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296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276"/>
      <c r="AE19" s="276"/>
      <c r="AF19" s="60"/>
    </row>
    <row r="20" spans="3:62" s="63" customFormat="1" ht="20.100000000000001" customHeight="1" x14ac:dyDescent="0.45">
      <c r="C20" s="66" t="s">
        <v>17</v>
      </c>
      <c r="D20" s="59">
        <v>15</v>
      </c>
      <c r="E20" s="59">
        <v>9</v>
      </c>
      <c r="F20" s="59">
        <v>26</v>
      </c>
      <c r="G20" s="59">
        <v>25</v>
      </c>
      <c r="H20" s="59">
        <v>149</v>
      </c>
      <c r="I20" s="59">
        <v>165</v>
      </c>
      <c r="J20" s="59">
        <v>99</v>
      </c>
      <c r="K20" s="59">
        <v>48</v>
      </c>
      <c r="L20" s="59">
        <v>251</v>
      </c>
      <c r="M20" s="59">
        <v>48</v>
      </c>
      <c r="N20" s="59">
        <v>69</v>
      </c>
      <c r="O20" s="59">
        <v>25</v>
      </c>
      <c r="P20" s="59">
        <v>57</v>
      </c>
      <c r="Q20" s="296">
        <v>9</v>
      </c>
      <c r="R20" s="59">
        <v>474</v>
      </c>
      <c r="S20" s="59">
        <v>122</v>
      </c>
      <c r="T20" s="59">
        <v>12</v>
      </c>
      <c r="U20" s="59">
        <v>10</v>
      </c>
      <c r="V20" s="59">
        <v>29</v>
      </c>
      <c r="W20" s="59">
        <v>22</v>
      </c>
      <c r="X20" s="59">
        <v>1181</v>
      </c>
      <c r="Y20" s="59">
        <v>483</v>
      </c>
      <c r="Z20" s="59">
        <v>354</v>
      </c>
      <c r="AA20" s="59">
        <v>226</v>
      </c>
      <c r="AB20" s="59">
        <v>919</v>
      </c>
      <c r="AC20" s="59">
        <v>660</v>
      </c>
      <c r="AD20" s="276">
        <v>2454</v>
      </c>
      <c r="AE20" s="276">
        <v>1369</v>
      </c>
      <c r="AF20" s="60">
        <v>3823</v>
      </c>
    </row>
    <row r="21" spans="3:62" s="63" customFormat="1" ht="20.100000000000001" customHeight="1" x14ac:dyDescent="0.45">
      <c r="C21" s="66" t="s">
        <v>18</v>
      </c>
      <c r="D21" s="59">
        <v>5</v>
      </c>
      <c r="E21" s="59">
        <v>2</v>
      </c>
      <c r="F21" s="59">
        <v>11</v>
      </c>
      <c r="G21" s="59">
        <v>8</v>
      </c>
      <c r="H21" s="59">
        <v>38</v>
      </c>
      <c r="I21" s="59">
        <v>39</v>
      </c>
      <c r="J21" s="59">
        <v>19</v>
      </c>
      <c r="K21" s="59">
        <v>18</v>
      </c>
      <c r="L21" s="59">
        <v>78</v>
      </c>
      <c r="M21" s="59">
        <v>9</v>
      </c>
      <c r="N21" s="59">
        <v>20</v>
      </c>
      <c r="O21" s="59">
        <v>4</v>
      </c>
      <c r="P21" s="59">
        <v>14</v>
      </c>
      <c r="Q21" s="296">
        <v>2</v>
      </c>
      <c r="R21" s="59">
        <v>122</v>
      </c>
      <c r="S21" s="59">
        <v>42</v>
      </c>
      <c r="T21" s="59">
        <v>5</v>
      </c>
      <c r="U21" s="59">
        <v>3</v>
      </c>
      <c r="V21" s="59">
        <v>9</v>
      </c>
      <c r="W21" s="59">
        <v>4</v>
      </c>
      <c r="X21" s="59">
        <v>321</v>
      </c>
      <c r="Y21" s="59">
        <v>131</v>
      </c>
      <c r="Z21" s="59">
        <v>100</v>
      </c>
      <c r="AA21" s="59">
        <v>58</v>
      </c>
      <c r="AB21" s="59">
        <v>208</v>
      </c>
      <c r="AC21" s="59">
        <v>175</v>
      </c>
      <c r="AD21" s="276">
        <v>629</v>
      </c>
      <c r="AE21" s="276">
        <v>364</v>
      </c>
      <c r="AF21" s="60">
        <v>993</v>
      </c>
    </row>
    <row r="22" spans="3:62" s="63" customFormat="1" ht="20.100000000000001" customHeight="1" x14ac:dyDescent="0.45">
      <c r="C22" s="66" t="s">
        <v>151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2</v>
      </c>
      <c r="M22" s="59">
        <v>0</v>
      </c>
      <c r="N22" s="59">
        <v>1</v>
      </c>
      <c r="O22" s="59">
        <v>0</v>
      </c>
      <c r="P22" s="59">
        <v>0</v>
      </c>
      <c r="Q22" s="296">
        <v>0</v>
      </c>
      <c r="R22" s="59">
        <v>6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59">
        <v>9</v>
      </c>
      <c r="Y22" s="59">
        <v>0</v>
      </c>
      <c r="Z22" s="59">
        <v>9</v>
      </c>
      <c r="AA22" s="59">
        <v>2</v>
      </c>
      <c r="AB22" s="59">
        <v>1</v>
      </c>
      <c r="AC22" s="59">
        <v>0</v>
      </c>
      <c r="AD22" s="276">
        <v>19</v>
      </c>
      <c r="AE22" s="276">
        <v>2</v>
      </c>
      <c r="AF22" s="60">
        <v>21</v>
      </c>
    </row>
    <row r="23" spans="3:62" s="110" customFormat="1" ht="19.5" customHeight="1" x14ac:dyDescent="0.45">
      <c r="C23" s="250" t="s">
        <v>153</v>
      </c>
      <c r="D23" s="251">
        <v>20</v>
      </c>
      <c r="E23" s="251">
        <v>11</v>
      </c>
      <c r="F23" s="251">
        <v>37</v>
      </c>
      <c r="G23" s="251">
        <v>33</v>
      </c>
      <c r="H23" s="251">
        <v>187</v>
      </c>
      <c r="I23" s="251">
        <v>204</v>
      </c>
      <c r="J23" s="251">
        <v>118</v>
      </c>
      <c r="K23" s="251">
        <v>66</v>
      </c>
      <c r="L23" s="251">
        <v>331</v>
      </c>
      <c r="M23" s="251">
        <v>57</v>
      </c>
      <c r="N23" s="251">
        <v>90</v>
      </c>
      <c r="O23" s="251">
        <v>29</v>
      </c>
      <c r="P23" s="251">
        <v>71</v>
      </c>
      <c r="Q23" s="300">
        <v>11</v>
      </c>
      <c r="R23" s="251">
        <v>602</v>
      </c>
      <c r="S23" s="251">
        <v>164</v>
      </c>
      <c r="T23" s="251">
        <v>17</v>
      </c>
      <c r="U23" s="251">
        <v>13</v>
      </c>
      <c r="V23" s="251">
        <v>38</v>
      </c>
      <c r="W23" s="251">
        <v>26</v>
      </c>
      <c r="X23" s="251">
        <v>1511</v>
      </c>
      <c r="Y23" s="251">
        <v>614</v>
      </c>
      <c r="Z23" s="251">
        <v>463</v>
      </c>
      <c r="AA23" s="251">
        <v>286</v>
      </c>
      <c r="AB23" s="251">
        <v>1128</v>
      </c>
      <c r="AC23" s="251">
        <v>835</v>
      </c>
      <c r="AD23" s="251">
        <v>3102</v>
      </c>
      <c r="AE23" s="251">
        <v>1735</v>
      </c>
      <c r="AF23" s="251">
        <v>4837</v>
      </c>
      <c r="AH23" s="276"/>
      <c r="AI23" s="276"/>
      <c r="AJ23" s="276"/>
      <c r="AK23" s="276"/>
      <c r="AL23" s="276"/>
      <c r="AM23" s="276"/>
      <c r="AN23" s="276"/>
      <c r="AO23" s="276"/>
      <c r="AP23" s="276"/>
      <c r="AQ23" s="276"/>
      <c r="AR23" s="276"/>
      <c r="AS23" s="276"/>
      <c r="AT23" s="276"/>
      <c r="AU23" s="276"/>
      <c r="AV23" s="276"/>
      <c r="AW23" s="276"/>
      <c r="AX23" s="276"/>
      <c r="AY23" s="276"/>
      <c r="AZ23" s="276"/>
      <c r="BA23" s="276"/>
      <c r="BB23" s="276"/>
      <c r="BC23" s="276"/>
      <c r="BD23" s="276"/>
      <c r="BE23" s="276"/>
      <c r="BF23" s="276"/>
      <c r="BG23" s="276"/>
      <c r="BH23" s="276"/>
      <c r="BI23" s="276"/>
      <c r="BJ23" s="276"/>
    </row>
    <row r="24" spans="3:62" s="63" customFormat="1" ht="30" customHeight="1" x14ac:dyDescent="0.45">
      <c r="C24" s="85" t="s">
        <v>20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296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276"/>
      <c r="AE24" s="276"/>
      <c r="AF24" s="60"/>
    </row>
    <row r="25" spans="3:62" s="63" customFormat="1" ht="20.100000000000001" customHeight="1" x14ac:dyDescent="0.45">
      <c r="C25" s="66" t="s">
        <v>17</v>
      </c>
      <c r="D25" s="59">
        <v>8</v>
      </c>
      <c r="E25" s="59">
        <v>5</v>
      </c>
      <c r="F25" s="59">
        <v>13</v>
      </c>
      <c r="G25" s="59">
        <v>12</v>
      </c>
      <c r="H25" s="59">
        <v>187</v>
      </c>
      <c r="I25" s="59">
        <v>153</v>
      </c>
      <c r="J25" s="59">
        <v>22</v>
      </c>
      <c r="K25" s="59">
        <v>12</v>
      </c>
      <c r="L25" s="59">
        <v>110</v>
      </c>
      <c r="M25" s="59">
        <v>15</v>
      </c>
      <c r="N25" s="59">
        <v>55</v>
      </c>
      <c r="O25" s="59">
        <v>24</v>
      </c>
      <c r="P25" s="59">
        <v>72</v>
      </c>
      <c r="Q25" s="296">
        <v>5</v>
      </c>
      <c r="R25" s="59">
        <v>222</v>
      </c>
      <c r="S25" s="59">
        <v>54</v>
      </c>
      <c r="T25" s="59">
        <v>11</v>
      </c>
      <c r="U25" s="59">
        <v>6</v>
      </c>
      <c r="V25" s="59">
        <v>6</v>
      </c>
      <c r="W25" s="59">
        <v>9</v>
      </c>
      <c r="X25" s="59">
        <v>706</v>
      </c>
      <c r="Y25" s="59">
        <v>295</v>
      </c>
      <c r="Z25" s="59">
        <v>305</v>
      </c>
      <c r="AA25" s="59">
        <v>195</v>
      </c>
      <c r="AB25" s="59">
        <v>676</v>
      </c>
      <c r="AC25" s="59">
        <v>461</v>
      </c>
      <c r="AD25" s="276">
        <v>1687</v>
      </c>
      <c r="AE25" s="276">
        <v>951</v>
      </c>
      <c r="AF25" s="60">
        <v>2638</v>
      </c>
    </row>
    <row r="26" spans="3:62" s="63" customFormat="1" ht="20.100000000000001" customHeight="1" x14ac:dyDescent="0.45">
      <c r="C26" s="66" t="s">
        <v>18</v>
      </c>
      <c r="D26" s="59">
        <v>1</v>
      </c>
      <c r="E26" s="59">
        <v>2</v>
      </c>
      <c r="F26" s="59">
        <v>3</v>
      </c>
      <c r="G26" s="59">
        <v>1</v>
      </c>
      <c r="H26" s="59">
        <v>50</v>
      </c>
      <c r="I26" s="59">
        <v>42</v>
      </c>
      <c r="J26" s="59">
        <v>3</v>
      </c>
      <c r="K26" s="59">
        <v>3</v>
      </c>
      <c r="L26" s="59">
        <v>37</v>
      </c>
      <c r="M26" s="59">
        <v>6</v>
      </c>
      <c r="N26" s="59">
        <v>21</v>
      </c>
      <c r="O26" s="59">
        <v>5</v>
      </c>
      <c r="P26" s="59">
        <v>14</v>
      </c>
      <c r="Q26" s="296">
        <v>2</v>
      </c>
      <c r="R26" s="59">
        <v>84</v>
      </c>
      <c r="S26" s="59">
        <v>22</v>
      </c>
      <c r="T26" s="59">
        <v>1</v>
      </c>
      <c r="U26" s="59">
        <v>1</v>
      </c>
      <c r="V26" s="59">
        <v>3</v>
      </c>
      <c r="W26" s="59">
        <v>1</v>
      </c>
      <c r="X26" s="59">
        <v>217</v>
      </c>
      <c r="Y26" s="59">
        <v>85</v>
      </c>
      <c r="Z26" s="59">
        <v>134</v>
      </c>
      <c r="AA26" s="59">
        <v>88</v>
      </c>
      <c r="AB26" s="59">
        <v>180</v>
      </c>
      <c r="AC26" s="59">
        <v>131</v>
      </c>
      <c r="AD26" s="276">
        <v>531</v>
      </c>
      <c r="AE26" s="276">
        <v>304</v>
      </c>
      <c r="AF26" s="60">
        <v>835</v>
      </c>
    </row>
    <row r="27" spans="3:62" s="63" customFormat="1" ht="20.100000000000001" customHeight="1" x14ac:dyDescent="0.45">
      <c r="C27" s="66" t="s">
        <v>151</v>
      </c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1</v>
      </c>
      <c r="J27" s="59">
        <v>0</v>
      </c>
      <c r="K27" s="59">
        <v>0</v>
      </c>
      <c r="L27" s="59">
        <v>0</v>
      </c>
      <c r="M27" s="59">
        <v>1</v>
      </c>
      <c r="N27" s="59">
        <v>1</v>
      </c>
      <c r="O27" s="59">
        <v>0</v>
      </c>
      <c r="P27" s="59">
        <v>0</v>
      </c>
      <c r="Q27" s="296">
        <v>0</v>
      </c>
      <c r="R27" s="59">
        <v>6</v>
      </c>
      <c r="S27" s="59">
        <v>0</v>
      </c>
      <c r="T27" s="59">
        <v>0</v>
      </c>
      <c r="U27" s="59">
        <v>0</v>
      </c>
      <c r="V27" s="59">
        <v>0</v>
      </c>
      <c r="W27" s="59">
        <v>0</v>
      </c>
      <c r="X27" s="59">
        <v>7</v>
      </c>
      <c r="Y27" s="59">
        <v>2</v>
      </c>
      <c r="Z27" s="59">
        <v>3</v>
      </c>
      <c r="AA27" s="59">
        <v>1</v>
      </c>
      <c r="AB27" s="59">
        <v>11</v>
      </c>
      <c r="AC27" s="59">
        <v>1</v>
      </c>
      <c r="AD27" s="276">
        <v>21</v>
      </c>
      <c r="AE27" s="276">
        <v>4</v>
      </c>
      <c r="AF27" s="60">
        <v>25</v>
      </c>
    </row>
    <row r="28" spans="3:62" s="110" customFormat="1" ht="19.5" customHeight="1" x14ac:dyDescent="0.45">
      <c r="C28" s="250" t="s">
        <v>153</v>
      </c>
      <c r="D28" s="251">
        <v>9</v>
      </c>
      <c r="E28" s="251">
        <v>7</v>
      </c>
      <c r="F28" s="251">
        <v>16</v>
      </c>
      <c r="G28" s="251">
        <v>13</v>
      </c>
      <c r="H28" s="251">
        <v>237</v>
      </c>
      <c r="I28" s="251">
        <v>196</v>
      </c>
      <c r="J28" s="251">
        <v>25</v>
      </c>
      <c r="K28" s="251">
        <v>15</v>
      </c>
      <c r="L28" s="251">
        <v>147</v>
      </c>
      <c r="M28" s="251">
        <v>22</v>
      </c>
      <c r="N28" s="251">
        <v>77</v>
      </c>
      <c r="O28" s="251">
        <v>29</v>
      </c>
      <c r="P28" s="251">
        <v>86</v>
      </c>
      <c r="Q28" s="300">
        <v>7</v>
      </c>
      <c r="R28" s="251">
        <v>312</v>
      </c>
      <c r="S28" s="251">
        <v>76</v>
      </c>
      <c r="T28" s="251">
        <v>12</v>
      </c>
      <c r="U28" s="251">
        <v>7</v>
      </c>
      <c r="V28" s="251">
        <v>9</v>
      </c>
      <c r="W28" s="251">
        <v>10</v>
      </c>
      <c r="X28" s="251">
        <v>930</v>
      </c>
      <c r="Y28" s="251">
        <v>382</v>
      </c>
      <c r="Z28" s="251">
        <v>442</v>
      </c>
      <c r="AA28" s="251">
        <v>284</v>
      </c>
      <c r="AB28" s="251">
        <v>867</v>
      </c>
      <c r="AC28" s="251">
        <v>593</v>
      </c>
      <c r="AD28" s="251">
        <v>2239</v>
      </c>
      <c r="AE28" s="251">
        <v>1259</v>
      </c>
      <c r="AF28" s="251">
        <v>3498</v>
      </c>
      <c r="AH28" s="276"/>
      <c r="AI28" s="276"/>
      <c r="AJ28" s="276"/>
      <c r="AK28" s="276"/>
      <c r="AL28" s="276"/>
      <c r="AM28" s="276"/>
      <c r="AN28" s="276"/>
      <c r="AO28" s="276"/>
      <c r="AP28" s="276"/>
      <c r="AQ28" s="276"/>
      <c r="AR28" s="276"/>
      <c r="AS28" s="276"/>
      <c r="AT28" s="276"/>
      <c r="AU28" s="276"/>
      <c r="AV28" s="276"/>
      <c r="AW28" s="276"/>
      <c r="AX28" s="276"/>
      <c r="AY28" s="276"/>
      <c r="AZ28" s="276"/>
      <c r="BA28" s="276"/>
      <c r="BB28" s="276"/>
      <c r="BC28" s="276"/>
      <c r="BD28" s="276"/>
      <c r="BE28" s="276"/>
      <c r="BF28" s="276"/>
      <c r="BG28" s="276"/>
      <c r="BH28" s="276"/>
      <c r="BI28" s="276"/>
      <c r="BJ28" s="276"/>
    </row>
    <row r="29" spans="3:62" s="63" customFormat="1" ht="30" customHeight="1" x14ac:dyDescent="0.45">
      <c r="C29" s="85" t="s">
        <v>21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296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276"/>
      <c r="AE29" s="276"/>
      <c r="AF29" s="60"/>
    </row>
    <row r="30" spans="3:62" s="63" customFormat="1" ht="20.100000000000001" customHeight="1" x14ac:dyDescent="0.45">
      <c r="C30" s="66" t="s">
        <v>17</v>
      </c>
      <c r="D30" s="59">
        <v>12</v>
      </c>
      <c r="E30" s="59">
        <v>6</v>
      </c>
      <c r="F30" s="59">
        <v>28</v>
      </c>
      <c r="G30" s="59">
        <v>27</v>
      </c>
      <c r="H30" s="59">
        <v>134</v>
      </c>
      <c r="I30" s="59">
        <v>106</v>
      </c>
      <c r="J30" s="59">
        <v>44</v>
      </c>
      <c r="K30" s="59">
        <v>31</v>
      </c>
      <c r="L30" s="59">
        <v>105</v>
      </c>
      <c r="M30" s="59">
        <v>15</v>
      </c>
      <c r="N30" s="59">
        <v>84</v>
      </c>
      <c r="O30" s="59">
        <v>26</v>
      </c>
      <c r="P30" s="59">
        <v>61</v>
      </c>
      <c r="Q30" s="296">
        <v>5</v>
      </c>
      <c r="R30" s="59">
        <v>417</v>
      </c>
      <c r="S30" s="59">
        <v>169</v>
      </c>
      <c r="T30" s="59">
        <v>13</v>
      </c>
      <c r="U30" s="59">
        <v>16</v>
      </c>
      <c r="V30" s="59">
        <v>25</v>
      </c>
      <c r="W30" s="59">
        <v>17</v>
      </c>
      <c r="X30" s="59">
        <v>923</v>
      </c>
      <c r="Y30" s="59">
        <v>418</v>
      </c>
      <c r="Z30" s="59">
        <v>512</v>
      </c>
      <c r="AA30" s="59">
        <v>367</v>
      </c>
      <c r="AB30" s="59">
        <v>886</v>
      </c>
      <c r="AC30" s="59">
        <v>623</v>
      </c>
      <c r="AD30" s="276">
        <v>2321</v>
      </c>
      <c r="AE30" s="276">
        <v>1408</v>
      </c>
      <c r="AF30" s="60">
        <v>3729</v>
      </c>
    </row>
    <row r="31" spans="3:62" s="63" customFormat="1" ht="20.100000000000001" customHeight="1" x14ac:dyDescent="0.45">
      <c r="C31" s="66" t="s">
        <v>18</v>
      </c>
      <c r="D31" s="59">
        <v>5</v>
      </c>
      <c r="E31" s="59">
        <v>3</v>
      </c>
      <c r="F31" s="59">
        <v>3</v>
      </c>
      <c r="G31" s="59">
        <v>11</v>
      </c>
      <c r="H31" s="59">
        <v>54</v>
      </c>
      <c r="I31" s="59">
        <v>49</v>
      </c>
      <c r="J31" s="59">
        <v>19</v>
      </c>
      <c r="K31" s="59">
        <v>9</v>
      </c>
      <c r="L31" s="59">
        <v>52</v>
      </c>
      <c r="M31" s="59">
        <v>11</v>
      </c>
      <c r="N31" s="59">
        <v>30</v>
      </c>
      <c r="O31" s="59">
        <v>13</v>
      </c>
      <c r="P31" s="59">
        <v>28</v>
      </c>
      <c r="Q31" s="296">
        <v>4</v>
      </c>
      <c r="R31" s="59">
        <v>207</v>
      </c>
      <c r="S31" s="59">
        <v>66</v>
      </c>
      <c r="T31" s="59">
        <v>3</v>
      </c>
      <c r="U31" s="59">
        <v>3</v>
      </c>
      <c r="V31" s="59">
        <v>6</v>
      </c>
      <c r="W31" s="59">
        <v>6</v>
      </c>
      <c r="X31" s="59">
        <v>407</v>
      </c>
      <c r="Y31" s="59">
        <v>175</v>
      </c>
      <c r="Z31" s="59">
        <v>156</v>
      </c>
      <c r="AA31" s="59">
        <v>126</v>
      </c>
      <c r="AB31" s="59">
        <v>356</v>
      </c>
      <c r="AC31" s="59">
        <v>259</v>
      </c>
      <c r="AD31" s="276">
        <v>919</v>
      </c>
      <c r="AE31" s="276">
        <v>560</v>
      </c>
      <c r="AF31" s="60">
        <v>1479</v>
      </c>
    </row>
    <row r="32" spans="3:62" s="63" customFormat="1" ht="20.100000000000001" customHeight="1" x14ac:dyDescent="0.45">
      <c r="C32" s="66" t="s">
        <v>151</v>
      </c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1</v>
      </c>
      <c r="M32" s="59">
        <v>1</v>
      </c>
      <c r="N32" s="59">
        <v>1</v>
      </c>
      <c r="O32" s="59">
        <v>1</v>
      </c>
      <c r="P32" s="59">
        <v>0</v>
      </c>
      <c r="Q32" s="296">
        <v>0</v>
      </c>
      <c r="R32" s="59">
        <v>5</v>
      </c>
      <c r="S32" s="59">
        <v>1</v>
      </c>
      <c r="T32" s="59">
        <v>0</v>
      </c>
      <c r="U32" s="59">
        <v>0</v>
      </c>
      <c r="V32" s="59">
        <v>1</v>
      </c>
      <c r="W32" s="59">
        <v>0</v>
      </c>
      <c r="X32" s="59">
        <v>8</v>
      </c>
      <c r="Y32" s="59">
        <v>3</v>
      </c>
      <c r="Z32" s="59">
        <v>12</v>
      </c>
      <c r="AA32" s="59">
        <v>16</v>
      </c>
      <c r="AB32" s="59">
        <v>9</v>
      </c>
      <c r="AC32" s="59">
        <v>7</v>
      </c>
      <c r="AD32" s="276">
        <v>29</v>
      </c>
      <c r="AE32" s="276">
        <v>26</v>
      </c>
      <c r="AF32" s="60">
        <v>55</v>
      </c>
    </row>
    <row r="33" spans="3:62" s="110" customFormat="1" ht="19.5" customHeight="1" x14ac:dyDescent="0.45">
      <c r="C33" s="250" t="s">
        <v>153</v>
      </c>
      <c r="D33" s="251">
        <v>17</v>
      </c>
      <c r="E33" s="251">
        <v>9</v>
      </c>
      <c r="F33" s="251">
        <v>31</v>
      </c>
      <c r="G33" s="251">
        <v>38</v>
      </c>
      <c r="H33" s="251">
        <v>188</v>
      </c>
      <c r="I33" s="251">
        <v>155</v>
      </c>
      <c r="J33" s="251">
        <v>63</v>
      </c>
      <c r="K33" s="251">
        <v>40</v>
      </c>
      <c r="L33" s="251">
        <v>158</v>
      </c>
      <c r="M33" s="251">
        <v>27</v>
      </c>
      <c r="N33" s="251">
        <v>115</v>
      </c>
      <c r="O33" s="251">
        <v>40</v>
      </c>
      <c r="P33" s="251">
        <v>89</v>
      </c>
      <c r="Q33" s="300">
        <v>9</v>
      </c>
      <c r="R33" s="251">
        <v>629</v>
      </c>
      <c r="S33" s="251">
        <v>236</v>
      </c>
      <c r="T33" s="251">
        <v>16</v>
      </c>
      <c r="U33" s="251">
        <v>19</v>
      </c>
      <c r="V33" s="251">
        <v>32</v>
      </c>
      <c r="W33" s="251">
        <v>23</v>
      </c>
      <c r="X33" s="251">
        <v>1338</v>
      </c>
      <c r="Y33" s="251">
        <v>596</v>
      </c>
      <c r="Z33" s="251">
        <v>680</v>
      </c>
      <c r="AA33" s="251">
        <v>509</v>
      </c>
      <c r="AB33" s="251">
        <v>1251</v>
      </c>
      <c r="AC33" s="251">
        <v>889</v>
      </c>
      <c r="AD33" s="251">
        <v>3269</v>
      </c>
      <c r="AE33" s="251">
        <v>1994</v>
      </c>
      <c r="AF33" s="251">
        <v>5263</v>
      </c>
      <c r="AH33" s="276"/>
      <c r="AI33" s="276"/>
      <c r="AJ33" s="276"/>
      <c r="AK33" s="276"/>
      <c r="AL33" s="276"/>
      <c r="AM33" s="276"/>
      <c r="AN33" s="276"/>
      <c r="AO33" s="276"/>
      <c r="AP33" s="276"/>
      <c r="AQ33" s="276"/>
      <c r="AR33" s="276"/>
      <c r="AS33" s="276"/>
      <c r="AT33" s="276"/>
      <c r="AU33" s="276"/>
      <c r="AV33" s="276"/>
      <c r="AW33" s="276"/>
      <c r="AX33" s="276"/>
      <c r="AY33" s="276"/>
      <c r="AZ33" s="276"/>
      <c r="BA33" s="276"/>
      <c r="BB33" s="276"/>
      <c r="BC33" s="276"/>
      <c r="BD33" s="276"/>
      <c r="BE33" s="276"/>
      <c r="BF33" s="276"/>
      <c r="BG33" s="276"/>
      <c r="BH33" s="276"/>
      <c r="BI33" s="276"/>
      <c r="BJ33" s="276"/>
    </row>
    <row r="34" spans="3:62" s="63" customFormat="1" ht="30" customHeight="1" x14ac:dyDescent="0.45">
      <c r="C34" s="85" t="s">
        <v>22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296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276"/>
      <c r="AE34" s="276"/>
      <c r="AF34" s="60"/>
    </row>
    <row r="35" spans="3:62" s="63" customFormat="1" ht="20.100000000000001" customHeight="1" x14ac:dyDescent="0.45">
      <c r="C35" s="66" t="s">
        <v>17</v>
      </c>
      <c r="D35" s="59">
        <v>11</v>
      </c>
      <c r="E35" s="59">
        <v>7</v>
      </c>
      <c r="F35" s="59">
        <v>15</v>
      </c>
      <c r="G35" s="59">
        <v>21</v>
      </c>
      <c r="H35" s="59">
        <v>141</v>
      </c>
      <c r="I35" s="59">
        <v>111</v>
      </c>
      <c r="J35" s="59">
        <v>15</v>
      </c>
      <c r="K35" s="59">
        <v>16</v>
      </c>
      <c r="L35" s="59">
        <v>140</v>
      </c>
      <c r="M35" s="59">
        <v>17</v>
      </c>
      <c r="N35" s="59">
        <v>41</v>
      </c>
      <c r="O35" s="59">
        <v>12</v>
      </c>
      <c r="P35" s="59">
        <v>37</v>
      </c>
      <c r="Q35" s="296">
        <v>8</v>
      </c>
      <c r="R35" s="59">
        <v>183</v>
      </c>
      <c r="S35" s="59">
        <v>45</v>
      </c>
      <c r="T35" s="59">
        <v>7</v>
      </c>
      <c r="U35" s="59">
        <v>3</v>
      </c>
      <c r="V35" s="59">
        <v>14</v>
      </c>
      <c r="W35" s="59">
        <v>7</v>
      </c>
      <c r="X35" s="59">
        <v>604</v>
      </c>
      <c r="Y35" s="59">
        <v>247</v>
      </c>
      <c r="Z35" s="59">
        <v>265</v>
      </c>
      <c r="AA35" s="59">
        <v>174</v>
      </c>
      <c r="AB35" s="59">
        <v>497</v>
      </c>
      <c r="AC35" s="59">
        <v>339</v>
      </c>
      <c r="AD35" s="276">
        <v>1366</v>
      </c>
      <c r="AE35" s="276">
        <v>760</v>
      </c>
      <c r="AF35" s="60">
        <v>2126</v>
      </c>
    </row>
    <row r="36" spans="3:62" s="63" customFormat="1" ht="20.100000000000001" customHeight="1" x14ac:dyDescent="0.45">
      <c r="C36" s="66" t="s">
        <v>18</v>
      </c>
      <c r="D36" s="59">
        <v>2</v>
      </c>
      <c r="E36" s="59">
        <v>4</v>
      </c>
      <c r="F36" s="59">
        <v>2</v>
      </c>
      <c r="G36" s="59">
        <v>2</v>
      </c>
      <c r="H36" s="59">
        <v>19</v>
      </c>
      <c r="I36" s="59">
        <v>22</v>
      </c>
      <c r="J36" s="59">
        <v>4</v>
      </c>
      <c r="K36" s="59">
        <v>4</v>
      </c>
      <c r="L36" s="59">
        <v>31</v>
      </c>
      <c r="M36" s="59">
        <v>5</v>
      </c>
      <c r="N36" s="59">
        <v>11</v>
      </c>
      <c r="O36" s="59">
        <v>3</v>
      </c>
      <c r="P36" s="59">
        <v>13</v>
      </c>
      <c r="Q36" s="296">
        <v>3</v>
      </c>
      <c r="R36" s="59">
        <v>68</v>
      </c>
      <c r="S36" s="59">
        <v>15</v>
      </c>
      <c r="T36" s="59">
        <v>2</v>
      </c>
      <c r="U36" s="59">
        <v>3</v>
      </c>
      <c r="V36" s="59">
        <v>0</v>
      </c>
      <c r="W36" s="59">
        <v>1</v>
      </c>
      <c r="X36" s="59">
        <v>152</v>
      </c>
      <c r="Y36" s="59">
        <v>62</v>
      </c>
      <c r="Z36" s="59">
        <v>75</v>
      </c>
      <c r="AA36" s="59">
        <v>37</v>
      </c>
      <c r="AB36" s="59">
        <v>106</v>
      </c>
      <c r="AC36" s="59">
        <v>87</v>
      </c>
      <c r="AD36" s="276">
        <v>333</v>
      </c>
      <c r="AE36" s="276">
        <v>186</v>
      </c>
      <c r="AF36" s="60">
        <v>519</v>
      </c>
    </row>
    <row r="37" spans="3:62" s="63" customFormat="1" ht="20.100000000000001" customHeight="1" x14ac:dyDescent="0.45">
      <c r="C37" s="66" t="s">
        <v>151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  <c r="Q37" s="296">
        <v>0</v>
      </c>
      <c r="R37" s="59">
        <v>0</v>
      </c>
      <c r="S37" s="59">
        <v>0</v>
      </c>
      <c r="T37" s="59">
        <v>0</v>
      </c>
      <c r="U37" s="59">
        <v>0</v>
      </c>
      <c r="V37" s="59">
        <v>0</v>
      </c>
      <c r="W37" s="59">
        <v>0</v>
      </c>
      <c r="X37" s="59">
        <v>0</v>
      </c>
      <c r="Y37" s="59">
        <v>0</v>
      </c>
      <c r="Z37" s="59">
        <v>2</v>
      </c>
      <c r="AA37" s="59">
        <v>1</v>
      </c>
      <c r="AB37" s="59">
        <v>1</v>
      </c>
      <c r="AC37" s="59">
        <v>0</v>
      </c>
      <c r="AD37" s="276">
        <v>3</v>
      </c>
      <c r="AE37" s="276">
        <v>1</v>
      </c>
      <c r="AF37" s="60">
        <v>4</v>
      </c>
    </row>
    <row r="38" spans="3:62" s="110" customFormat="1" ht="19.5" customHeight="1" x14ac:dyDescent="0.45">
      <c r="C38" s="250" t="s">
        <v>153</v>
      </c>
      <c r="D38" s="251">
        <v>13</v>
      </c>
      <c r="E38" s="251">
        <v>11</v>
      </c>
      <c r="F38" s="251">
        <v>17</v>
      </c>
      <c r="G38" s="251">
        <v>23</v>
      </c>
      <c r="H38" s="251">
        <v>160</v>
      </c>
      <c r="I38" s="251">
        <v>133</v>
      </c>
      <c r="J38" s="251">
        <v>19</v>
      </c>
      <c r="K38" s="251">
        <v>20</v>
      </c>
      <c r="L38" s="251">
        <v>171</v>
      </c>
      <c r="M38" s="251">
        <v>22</v>
      </c>
      <c r="N38" s="251">
        <v>52</v>
      </c>
      <c r="O38" s="251">
        <v>15</v>
      </c>
      <c r="P38" s="251">
        <v>50</v>
      </c>
      <c r="Q38" s="300">
        <v>11</v>
      </c>
      <c r="R38" s="251">
        <v>251</v>
      </c>
      <c r="S38" s="251">
        <v>60</v>
      </c>
      <c r="T38" s="251">
        <v>9</v>
      </c>
      <c r="U38" s="251">
        <v>6</v>
      </c>
      <c r="V38" s="251">
        <v>14</v>
      </c>
      <c r="W38" s="251">
        <v>8</v>
      </c>
      <c r="X38" s="251">
        <v>756</v>
      </c>
      <c r="Y38" s="251">
        <v>309</v>
      </c>
      <c r="Z38" s="251">
        <v>342</v>
      </c>
      <c r="AA38" s="251">
        <v>212</v>
      </c>
      <c r="AB38" s="251">
        <v>604</v>
      </c>
      <c r="AC38" s="251">
        <v>426</v>
      </c>
      <c r="AD38" s="251">
        <v>1702</v>
      </c>
      <c r="AE38" s="251">
        <v>947</v>
      </c>
      <c r="AF38" s="251">
        <v>2649</v>
      </c>
      <c r="AH38" s="276"/>
      <c r="AI38" s="276"/>
      <c r="AJ38" s="276"/>
      <c r="AK38" s="276"/>
      <c r="AL38" s="276"/>
      <c r="AM38" s="276"/>
      <c r="AN38" s="276"/>
      <c r="AO38" s="276"/>
      <c r="AP38" s="276"/>
      <c r="AQ38" s="276"/>
      <c r="AR38" s="276"/>
      <c r="AS38" s="276"/>
      <c r="AT38" s="276"/>
      <c r="AU38" s="276"/>
      <c r="AV38" s="276"/>
      <c r="AW38" s="276"/>
      <c r="AX38" s="276"/>
      <c r="AY38" s="276"/>
      <c r="AZ38" s="276"/>
      <c r="BA38" s="276"/>
      <c r="BB38" s="276"/>
      <c r="BC38" s="276"/>
      <c r="BD38" s="276"/>
      <c r="BE38" s="276"/>
      <c r="BF38" s="276"/>
      <c r="BG38" s="276"/>
      <c r="BH38" s="276"/>
      <c r="BI38" s="276"/>
      <c r="BJ38" s="276"/>
    </row>
    <row r="39" spans="3:62" s="63" customFormat="1" ht="30" customHeight="1" x14ac:dyDescent="0.45">
      <c r="C39" s="85" t="s">
        <v>23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296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276"/>
      <c r="AE39" s="276"/>
      <c r="AF39" s="60"/>
    </row>
    <row r="40" spans="3:62" s="63" customFormat="1" ht="20.100000000000001" customHeight="1" x14ac:dyDescent="0.45">
      <c r="C40" s="66" t="s">
        <v>17</v>
      </c>
      <c r="D40" s="59">
        <v>4</v>
      </c>
      <c r="E40" s="59">
        <v>9</v>
      </c>
      <c r="F40" s="59">
        <v>13</v>
      </c>
      <c r="G40" s="59">
        <v>6</v>
      </c>
      <c r="H40" s="59">
        <v>147</v>
      </c>
      <c r="I40" s="59">
        <v>122</v>
      </c>
      <c r="J40" s="59">
        <v>18</v>
      </c>
      <c r="K40" s="59">
        <v>8</v>
      </c>
      <c r="L40" s="59">
        <v>98</v>
      </c>
      <c r="M40" s="59">
        <v>19</v>
      </c>
      <c r="N40" s="59">
        <v>64</v>
      </c>
      <c r="O40" s="59">
        <v>29</v>
      </c>
      <c r="P40" s="59">
        <v>10</v>
      </c>
      <c r="Q40" s="296">
        <v>0</v>
      </c>
      <c r="R40" s="59">
        <v>157</v>
      </c>
      <c r="S40" s="59">
        <v>39</v>
      </c>
      <c r="T40" s="59">
        <v>5</v>
      </c>
      <c r="U40" s="59">
        <v>3</v>
      </c>
      <c r="V40" s="59">
        <v>15</v>
      </c>
      <c r="W40" s="59">
        <v>13</v>
      </c>
      <c r="X40" s="59">
        <v>531</v>
      </c>
      <c r="Y40" s="59">
        <v>248</v>
      </c>
      <c r="Z40" s="59">
        <v>280</v>
      </c>
      <c r="AA40" s="59">
        <v>220</v>
      </c>
      <c r="AB40" s="59">
        <v>426</v>
      </c>
      <c r="AC40" s="59">
        <v>342</v>
      </c>
      <c r="AD40" s="276">
        <v>1237</v>
      </c>
      <c r="AE40" s="276">
        <v>810</v>
      </c>
      <c r="AF40" s="60">
        <v>2047</v>
      </c>
    </row>
    <row r="41" spans="3:62" s="63" customFormat="1" ht="20.100000000000001" customHeight="1" x14ac:dyDescent="0.45">
      <c r="C41" s="66" t="s">
        <v>18</v>
      </c>
      <c r="D41" s="59">
        <v>1</v>
      </c>
      <c r="E41" s="59">
        <v>3</v>
      </c>
      <c r="F41" s="59">
        <v>4</v>
      </c>
      <c r="G41" s="59">
        <v>3</v>
      </c>
      <c r="H41" s="59">
        <v>38</v>
      </c>
      <c r="I41" s="59">
        <v>14</v>
      </c>
      <c r="J41" s="59">
        <v>6</v>
      </c>
      <c r="K41" s="59">
        <v>5</v>
      </c>
      <c r="L41" s="59">
        <v>39</v>
      </c>
      <c r="M41" s="59">
        <v>7</v>
      </c>
      <c r="N41" s="59">
        <v>35</v>
      </c>
      <c r="O41" s="59">
        <v>16</v>
      </c>
      <c r="P41" s="59">
        <v>4</v>
      </c>
      <c r="Q41" s="296">
        <v>1</v>
      </c>
      <c r="R41" s="59">
        <v>72</v>
      </c>
      <c r="S41" s="59">
        <v>15</v>
      </c>
      <c r="T41" s="59">
        <v>0</v>
      </c>
      <c r="U41" s="59">
        <v>3</v>
      </c>
      <c r="V41" s="59">
        <v>4</v>
      </c>
      <c r="W41" s="59">
        <v>1</v>
      </c>
      <c r="X41" s="59">
        <v>203</v>
      </c>
      <c r="Y41" s="59">
        <v>68</v>
      </c>
      <c r="Z41" s="59">
        <v>109</v>
      </c>
      <c r="AA41" s="59">
        <v>95</v>
      </c>
      <c r="AB41" s="59">
        <v>123</v>
      </c>
      <c r="AC41" s="59">
        <v>108</v>
      </c>
      <c r="AD41" s="276">
        <v>435</v>
      </c>
      <c r="AE41" s="276">
        <v>271</v>
      </c>
      <c r="AF41" s="60">
        <v>706</v>
      </c>
    </row>
    <row r="42" spans="3:62" s="63" customFormat="1" ht="20.100000000000001" customHeight="1" x14ac:dyDescent="0.45">
      <c r="C42" s="66" t="s">
        <v>151</v>
      </c>
      <c r="D42" s="59">
        <v>0</v>
      </c>
      <c r="E42" s="59">
        <v>0</v>
      </c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0</v>
      </c>
      <c r="L42" s="59">
        <v>1</v>
      </c>
      <c r="M42" s="59">
        <v>0</v>
      </c>
      <c r="N42" s="59">
        <v>0</v>
      </c>
      <c r="O42" s="59">
        <v>0</v>
      </c>
      <c r="P42" s="59">
        <v>0</v>
      </c>
      <c r="Q42" s="296">
        <v>0</v>
      </c>
      <c r="R42" s="59">
        <v>0</v>
      </c>
      <c r="S42" s="59">
        <v>0</v>
      </c>
      <c r="T42" s="59">
        <v>0</v>
      </c>
      <c r="U42" s="59">
        <v>0</v>
      </c>
      <c r="V42" s="59">
        <v>0</v>
      </c>
      <c r="W42" s="59">
        <v>0</v>
      </c>
      <c r="X42" s="59">
        <v>1</v>
      </c>
      <c r="Y42" s="59">
        <v>0</v>
      </c>
      <c r="Z42" s="59">
        <v>0</v>
      </c>
      <c r="AA42" s="59">
        <v>3</v>
      </c>
      <c r="AB42" s="59">
        <v>0</v>
      </c>
      <c r="AC42" s="59">
        <v>2</v>
      </c>
      <c r="AD42" s="276">
        <v>1</v>
      </c>
      <c r="AE42" s="276">
        <v>5</v>
      </c>
      <c r="AF42" s="60">
        <v>6</v>
      </c>
    </row>
    <row r="43" spans="3:62" s="110" customFormat="1" ht="19.5" customHeight="1" x14ac:dyDescent="0.45">
      <c r="C43" s="250" t="s">
        <v>153</v>
      </c>
      <c r="D43" s="251">
        <v>5</v>
      </c>
      <c r="E43" s="251">
        <v>12</v>
      </c>
      <c r="F43" s="251">
        <v>17</v>
      </c>
      <c r="G43" s="251">
        <v>9</v>
      </c>
      <c r="H43" s="251">
        <v>185</v>
      </c>
      <c r="I43" s="251">
        <v>136</v>
      </c>
      <c r="J43" s="251">
        <v>24</v>
      </c>
      <c r="K43" s="251">
        <v>13</v>
      </c>
      <c r="L43" s="251">
        <v>138</v>
      </c>
      <c r="M43" s="251">
        <v>26</v>
      </c>
      <c r="N43" s="251">
        <v>99</v>
      </c>
      <c r="O43" s="251">
        <v>45</v>
      </c>
      <c r="P43" s="251">
        <v>14</v>
      </c>
      <c r="Q43" s="300">
        <v>1</v>
      </c>
      <c r="R43" s="251">
        <v>229</v>
      </c>
      <c r="S43" s="251">
        <v>54</v>
      </c>
      <c r="T43" s="251">
        <v>5</v>
      </c>
      <c r="U43" s="251">
        <v>6</v>
      </c>
      <c r="V43" s="251">
        <v>19</v>
      </c>
      <c r="W43" s="251">
        <v>14</v>
      </c>
      <c r="X43" s="251">
        <v>735</v>
      </c>
      <c r="Y43" s="251">
        <v>316</v>
      </c>
      <c r="Z43" s="251">
        <v>389</v>
      </c>
      <c r="AA43" s="251">
        <v>318</v>
      </c>
      <c r="AB43" s="251">
        <v>549</v>
      </c>
      <c r="AC43" s="251">
        <v>452</v>
      </c>
      <c r="AD43" s="251">
        <v>1673</v>
      </c>
      <c r="AE43" s="251">
        <v>1086</v>
      </c>
      <c r="AF43" s="251">
        <v>2759</v>
      </c>
      <c r="AH43" s="276"/>
      <c r="AI43" s="276"/>
      <c r="AJ43" s="276"/>
      <c r="AK43" s="276"/>
      <c r="AL43" s="276"/>
      <c r="AM43" s="276"/>
      <c r="AN43" s="276"/>
      <c r="AO43" s="276"/>
      <c r="AP43" s="276"/>
      <c r="AQ43" s="276"/>
      <c r="AR43" s="276"/>
      <c r="AS43" s="276"/>
      <c r="AT43" s="276"/>
      <c r="AU43" s="276"/>
      <c r="AV43" s="276"/>
      <c r="AW43" s="276"/>
      <c r="AX43" s="276"/>
      <c r="AY43" s="276"/>
      <c r="AZ43" s="276"/>
      <c r="BA43" s="276"/>
      <c r="BB43" s="276"/>
      <c r="BC43" s="276"/>
      <c r="BD43" s="276"/>
      <c r="BE43" s="276"/>
      <c r="BF43" s="276"/>
      <c r="BG43" s="276"/>
      <c r="BH43" s="276"/>
      <c r="BI43" s="276"/>
      <c r="BJ43" s="276"/>
    </row>
    <row r="44" spans="3:62" s="63" customFormat="1" ht="30" customHeight="1" x14ac:dyDescent="0.45">
      <c r="C44" s="85" t="s">
        <v>24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296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276"/>
      <c r="AE44" s="276"/>
      <c r="AF44" s="60"/>
    </row>
    <row r="45" spans="3:62" s="63" customFormat="1" ht="20.100000000000001" customHeight="1" x14ac:dyDescent="0.45">
      <c r="C45" s="66" t="s">
        <v>17</v>
      </c>
      <c r="D45" s="59">
        <v>22</v>
      </c>
      <c r="E45" s="59">
        <v>17</v>
      </c>
      <c r="F45" s="59">
        <v>49</v>
      </c>
      <c r="G45" s="59">
        <v>51</v>
      </c>
      <c r="H45" s="59">
        <v>306</v>
      </c>
      <c r="I45" s="59">
        <v>213</v>
      </c>
      <c r="J45" s="59">
        <v>65</v>
      </c>
      <c r="K45" s="59">
        <v>50</v>
      </c>
      <c r="L45" s="59">
        <v>301</v>
      </c>
      <c r="M45" s="59">
        <v>44</v>
      </c>
      <c r="N45" s="59">
        <v>164</v>
      </c>
      <c r="O45" s="59">
        <v>71</v>
      </c>
      <c r="P45" s="59">
        <v>61</v>
      </c>
      <c r="Q45" s="296">
        <v>6</v>
      </c>
      <c r="R45" s="59">
        <v>587</v>
      </c>
      <c r="S45" s="59">
        <v>153</v>
      </c>
      <c r="T45" s="59">
        <v>20</v>
      </c>
      <c r="U45" s="59">
        <v>7</v>
      </c>
      <c r="V45" s="59">
        <v>31</v>
      </c>
      <c r="W45" s="59">
        <v>24</v>
      </c>
      <c r="X45" s="59">
        <v>1606</v>
      </c>
      <c r="Y45" s="59">
        <v>636</v>
      </c>
      <c r="Z45" s="59">
        <v>929</v>
      </c>
      <c r="AA45" s="59">
        <v>581</v>
      </c>
      <c r="AB45" s="59">
        <v>1347</v>
      </c>
      <c r="AC45" s="59">
        <v>936</v>
      </c>
      <c r="AD45" s="276">
        <v>3882</v>
      </c>
      <c r="AE45" s="276">
        <v>2153</v>
      </c>
      <c r="AF45" s="60">
        <v>6035</v>
      </c>
    </row>
    <row r="46" spans="3:62" s="63" customFormat="1" ht="20.100000000000001" customHeight="1" x14ac:dyDescent="0.45">
      <c r="C46" s="66" t="s">
        <v>18</v>
      </c>
      <c r="D46" s="59">
        <v>8</v>
      </c>
      <c r="E46" s="59">
        <v>3</v>
      </c>
      <c r="F46" s="59">
        <v>9</v>
      </c>
      <c r="G46" s="59">
        <v>8</v>
      </c>
      <c r="H46" s="59">
        <v>66</v>
      </c>
      <c r="I46" s="59">
        <v>59</v>
      </c>
      <c r="J46" s="59">
        <v>12</v>
      </c>
      <c r="K46" s="59">
        <v>9</v>
      </c>
      <c r="L46" s="59">
        <v>79</v>
      </c>
      <c r="M46" s="59">
        <v>8</v>
      </c>
      <c r="N46" s="59">
        <v>28</v>
      </c>
      <c r="O46" s="59">
        <v>12</v>
      </c>
      <c r="P46" s="59">
        <v>11</v>
      </c>
      <c r="Q46" s="296">
        <v>0</v>
      </c>
      <c r="R46" s="59">
        <v>111</v>
      </c>
      <c r="S46" s="59">
        <v>22</v>
      </c>
      <c r="T46" s="59">
        <v>2</v>
      </c>
      <c r="U46" s="59">
        <v>0</v>
      </c>
      <c r="V46" s="59">
        <v>5</v>
      </c>
      <c r="W46" s="59">
        <v>6</v>
      </c>
      <c r="X46" s="59">
        <v>331</v>
      </c>
      <c r="Y46" s="59">
        <v>127</v>
      </c>
      <c r="Z46" s="59">
        <v>257</v>
      </c>
      <c r="AA46" s="59">
        <v>177</v>
      </c>
      <c r="AB46" s="59">
        <v>291</v>
      </c>
      <c r="AC46" s="59">
        <v>199</v>
      </c>
      <c r="AD46" s="276">
        <v>879</v>
      </c>
      <c r="AE46" s="276">
        <v>503</v>
      </c>
      <c r="AF46" s="60">
        <v>1382</v>
      </c>
    </row>
    <row r="47" spans="3:62" s="63" customFormat="1" ht="20.100000000000001" customHeight="1" x14ac:dyDescent="0.45">
      <c r="C47" s="66" t="s">
        <v>151</v>
      </c>
      <c r="D47" s="59">
        <v>1</v>
      </c>
      <c r="E47" s="59">
        <v>0</v>
      </c>
      <c r="F47" s="59">
        <v>1</v>
      </c>
      <c r="G47" s="59">
        <v>1</v>
      </c>
      <c r="H47" s="59">
        <v>2</v>
      </c>
      <c r="I47" s="59">
        <v>2</v>
      </c>
      <c r="J47" s="59">
        <v>1</v>
      </c>
      <c r="K47" s="59">
        <v>0</v>
      </c>
      <c r="L47" s="59">
        <v>3</v>
      </c>
      <c r="M47" s="59">
        <v>2</v>
      </c>
      <c r="N47" s="59">
        <v>3</v>
      </c>
      <c r="O47" s="59">
        <v>1</v>
      </c>
      <c r="P47" s="59">
        <v>2</v>
      </c>
      <c r="Q47" s="296">
        <v>0</v>
      </c>
      <c r="R47" s="59">
        <v>8</v>
      </c>
      <c r="S47" s="59">
        <v>3</v>
      </c>
      <c r="T47" s="59">
        <v>0</v>
      </c>
      <c r="U47" s="59">
        <v>0</v>
      </c>
      <c r="V47" s="59">
        <v>1</v>
      </c>
      <c r="W47" s="59">
        <v>0</v>
      </c>
      <c r="X47" s="59">
        <v>22</v>
      </c>
      <c r="Y47" s="59">
        <v>9</v>
      </c>
      <c r="Z47" s="59">
        <v>30</v>
      </c>
      <c r="AA47" s="59">
        <v>17</v>
      </c>
      <c r="AB47" s="59">
        <v>16</v>
      </c>
      <c r="AC47" s="59">
        <v>3</v>
      </c>
      <c r="AD47" s="276">
        <v>68</v>
      </c>
      <c r="AE47" s="276">
        <v>29</v>
      </c>
      <c r="AF47" s="60">
        <v>97</v>
      </c>
    </row>
    <row r="48" spans="3:62" s="110" customFormat="1" ht="19.5" customHeight="1" x14ac:dyDescent="0.45">
      <c r="C48" s="250" t="s">
        <v>153</v>
      </c>
      <c r="D48" s="251">
        <v>31</v>
      </c>
      <c r="E48" s="251">
        <v>20</v>
      </c>
      <c r="F48" s="251">
        <v>59</v>
      </c>
      <c r="G48" s="251">
        <v>60</v>
      </c>
      <c r="H48" s="251">
        <v>374</v>
      </c>
      <c r="I48" s="251">
        <v>274</v>
      </c>
      <c r="J48" s="251">
        <v>78</v>
      </c>
      <c r="K48" s="251">
        <v>59</v>
      </c>
      <c r="L48" s="251">
        <v>383</v>
      </c>
      <c r="M48" s="251">
        <v>54</v>
      </c>
      <c r="N48" s="251">
        <v>195</v>
      </c>
      <c r="O48" s="251">
        <v>84</v>
      </c>
      <c r="P48" s="251">
        <v>74</v>
      </c>
      <c r="Q48" s="300">
        <v>6</v>
      </c>
      <c r="R48" s="251">
        <v>706</v>
      </c>
      <c r="S48" s="251">
        <v>178</v>
      </c>
      <c r="T48" s="251">
        <v>22</v>
      </c>
      <c r="U48" s="251">
        <v>7</v>
      </c>
      <c r="V48" s="251">
        <v>37</v>
      </c>
      <c r="W48" s="251">
        <v>30</v>
      </c>
      <c r="X48" s="251">
        <v>1959</v>
      </c>
      <c r="Y48" s="251">
        <v>772</v>
      </c>
      <c r="Z48" s="251">
        <v>1216</v>
      </c>
      <c r="AA48" s="251">
        <v>775</v>
      </c>
      <c r="AB48" s="251">
        <v>1654</v>
      </c>
      <c r="AC48" s="251">
        <v>1138</v>
      </c>
      <c r="AD48" s="251">
        <v>4829</v>
      </c>
      <c r="AE48" s="251">
        <v>2685</v>
      </c>
      <c r="AF48" s="251">
        <v>7514</v>
      </c>
      <c r="AH48" s="276"/>
      <c r="AI48" s="276"/>
      <c r="AJ48" s="276"/>
      <c r="AK48" s="276"/>
      <c r="AL48" s="276"/>
      <c r="AM48" s="276"/>
      <c r="AN48" s="276"/>
      <c r="AO48" s="276"/>
      <c r="AP48" s="276"/>
      <c r="AQ48" s="276"/>
      <c r="AR48" s="276"/>
      <c r="AS48" s="276"/>
      <c r="AT48" s="276"/>
      <c r="AU48" s="276"/>
      <c r="AV48" s="276"/>
      <c r="AW48" s="276"/>
      <c r="AX48" s="276"/>
      <c r="AY48" s="276"/>
      <c r="AZ48" s="276"/>
      <c r="BA48" s="276"/>
      <c r="BB48" s="276"/>
      <c r="BC48" s="276"/>
      <c r="BD48" s="276"/>
      <c r="BE48" s="276"/>
      <c r="BF48" s="276"/>
      <c r="BG48" s="276"/>
      <c r="BH48" s="276"/>
      <c r="BI48" s="276"/>
      <c r="BJ48" s="276"/>
    </row>
    <row r="49" spans="3:62" s="63" customFormat="1" ht="30" customHeight="1" x14ac:dyDescent="0.45">
      <c r="C49" s="85" t="s">
        <v>25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296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276"/>
      <c r="AE49" s="276"/>
      <c r="AF49" s="60"/>
    </row>
    <row r="50" spans="3:62" s="63" customFormat="1" ht="20.100000000000001" customHeight="1" x14ac:dyDescent="0.45">
      <c r="C50" s="66" t="s">
        <v>17</v>
      </c>
      <c r="D50" s="59">
        <v>31</v>
      </c>
      <c r="E50" s="59">
        <v>14</v>
      </c>
      <c r="F50" s="59">
        <v>56</v>
      </c>
      <c r="G50" s="59">
        <v>44</v>
      </c>
      <c r="H50" s="59">
        <v>534</v>
      </c>
      <c r="I50" s="59">
        <v>450</v>
      </c>
      <c r="J50" s="59">
        <v>73</v>
      </c>
      <c r="K50" s="59">
        <v>51</v>
      </c>
      <c r="L50" s="59">
        <v>364</v>
      </c>
      <c r="M50" s="59">
        <v>55</v>
      </c>
      <c r="N50" s="59">
        <v>268</v>
      </c>
      <c r="O50" s="59">
        <v>99</v>
      </c>
      <c r="P50" s="59">
        <v>138</v>
      </c>
      <c r="Q50" s="296">
        <v>13</v>
      </c>
      <c r="R50" s="59">
        <v>1102</v>
      </c>
      <c r="S50" s="59">
        <v>296</v>
      </c>
      <c r="T50" s="59">
        <v>35</v>
      </c>
      <c r="U50" s="59">
        <v>27</v>
      </c>
      <c r="V50" s="59">
        <v>68</v>
      </c>
      <c r="W50" s="59">
        <v>53</v>
      </c>
      <c r="X50" s="59">
        <v>2669</v>
      </c>
      <c r="Y50" s="59">
        <v>1102</v>
      </c>
      <c r="Z50" s="59">
        <v>818</v>
      </c>
      <c r="AA50" s="59">
        <v>481</v>
      </c>
      <c r="AB50" s="59">
        <v>1705</v>
      </c>
      <c r="AC50" s="59">
        <v>1220</v>
      </c>
      <c r="AD50" s="276">
        <v>5192</v>
      </c>
      <c r="AE50" s="276">
        <v>2803</v>
      </c>
      <c r="AF50" s="60">
        <v>7995</v>
      </c>
    </row>
    <row r="51" spans="3:62" s="63" customFormat="1" ht="20.100000000000001" customHeight="1" x14ac:dyDescent="0.45">
      <c r="C51" s="66" t="s">
        <v>18</v>
      </c>
      <c r="D51" s="59">
        <v>11</v>
      </c>
      <c r="E51" s="59">
        <v>5</v>
      </c>
      <c r="F51" s="59">
        <v>12</v>
      </c>
      <c r="G51" s="59">
        <v>12</v>
      </c>
      <c r="H51" s="59">
        <v>92</v>
      </c>
      <c r="I51" s="59">
        <v>92</v>
      </c>
      <c r="J51" s="59">
        <v>27</v>
      </c>
      <c r="K51" s="59">
        <v>12</v>
      </c>
      <c r="L51" s="59">
        <v>93</v>
      </c>
      <c r="M51" s="59">
        <v>17</v>
      </c>
      <c r="N51" s="59">
        <v>84</v>
      </c>
      <c r="O51" s="59">
        <v>33</v>
      </c>
      <c r="P51" s="59">
        <v>20</v>
      </c>
      <c r="Q51" s="296">
        <v>4</v>
      </c>
      <c r="R51" s="59">
        <v>335</v>
      </c>
      <c r="S51" s="59">
        <v>125</v>
      </c>
      <c r="T51" s="59">
        <v>5</v>
      </c>
      <c r="U51" s="59">
        <v>1</v>
      </c>
      <c r="V51" s="59">
        <v>18</v>
      </c>
      <c r="W51" s="59">
        <v>8</v>
      </c>
      <c r="X51" s="59">
        <v>697</v>
      </c>
      <c r="Y51" s="59">
        <v>309</v>
      </c>
      <c r="Z51" s="59">
        <v>333</v>
      </c>
      <c r="AA51" s="59">
        <v>172</v>
      </c>
      <c r="AB51" s="59">
        <v>349</v>
      </c>
      <c r="AC51" s="59">
        <v>246</v>
      </c>
      <c r="AD51" s="276">
        <v>1379</v>
      </c>
      <c r="AE51" s="276">
        <v>727</v>
      </c>
      <c r="AF51" s="60">
        <v>2106</v>
      </c>
    </row>
    <row r="52" spans="3:62" s="63" customFormat="1" ht="20.100000000000001" customHeight="1" x14ac:dyDescent="0.45">
      <c r="C52" s="66" t="s">
        <v>151</v>
      </c>
      <c r="D52" s="59">
        <v>0</v>
      </c>
      <c r="E52" s="59">
        <v>0</v>
      </c>
      <c r="F52" s="59">
        <v>3</v>
      </c>
      <c r="G52" s="59">
        <v>0</v>
      </c>
      <c r="H52" s="59">
        <v>2</v>
      </c>
      <c r="I52" s="59">
        <v>2</v>
      </c>
      <c r="J52" s="59">
        <v>1</v>
      </c>
      <c r="K52" s="59">
        <v>0</v>
      </c>
      <c r="L52" s="59">
        <v>5</v>
      </c>
      <c r="M52" s="59">
        <v>1</v>
      </c>
      <c r="N52" s="59">
        <v>3</v>
      </c>
      <c r="O52" s="59">
        <v>2</v>
      </c>
      <c r="P52" s="59">
        <v>1</v>
      </c>
      <c r="Q52" s="296">
        <v>0</v>
      </c>
      <c r="R52" s="59">
        <v>18</v>
      </c>
      <c r="S52" s="59">
        <v>4</v>
      </c>
      <c r="T52" s="59">
        <v>0</v>
      </c>
      <c r="U52" s="59">
        <v>0</v>
      </c>
      <c r="V52" s="59">
        <v>0</v>
      </c>
      <c r="W52" s="59">
        <v>3</v>
      </c>
      <c r="X52" s="59">
        <v>33</v>
      </c>
      <c r="Y52" s="59">
        <v>12</v>
      </c>
      <c r="Z52" s="59">
        <v>46</v>
      </c>
      <c r="AA52" s="59">
        <v>35</v>
      </c>
      <c r="AB52" s="59">
        <v>18</v>
      </c>
      <c r="AC52" s="59">
        <v>15</v>
      </c>
      <c r="AD52" s="276">
        <v>97</v>
      </c>
      <c r="AE52" s="276">
        <v>62</v>
      </c>
      <c r="AF52" s="60">
        <v>159</v>
      </c>
    </row>
    <row r="53" spans="3:62" s="110" customFormat="1" ht="19.5" customHeight="1" x14ac:dyDescent="0.45">
      <c r="C53" s="250" t="s">
        <v>153</v>
      </c>
      <c r="D53" s="251">
        <v>42</v>
      </c>
      <c r="E53" s="251">
        <v>19</v>
      </c>
      <c r="F53" s="251">
        <v>71</v>
      </c>
      <c r="G53" s="251">
        <v>56</v>
      </c>
      <c r="H53" s="251">
        <v>628</v>
      </c>
      <c r="I53" s="251">
        <v>544</v>
      </c>
      <c r="J53" s="251">
        <v>101</v>
      </c>
      <c r="K53" s="251">
        <v>63</v>
      </c>
      <c r="L53" s="251">
        <v>462</v>
      </c>
      <c r="M53" s="251">
        <v>73</v>
      </c>
      <c r="N53" s="251">
        <v>355</v>
      </c>
      <c r="O53" s="251">
        <v>134</v>
      </c>
      <c r="P53" s="251">
        <v>159</v>
      </c>
      <c r="Q53" s="300">
        <v>17</v>
      </c>
      <c r="R53" s="251">
        <v>1455</v>
      </c>
      <c r="S53" s="251">
        <v>425</v>
      </c>
      <c r="T53" s="251">
        <v>40</v>
      </c>
      <c r="U53" s="251">
        <v>28</v>
      </c>
      <c r="V53" s="251">
        <v>86</v>
      </c>
      <c r="W53" s="251">
        <v>64</v>
      </c>
      <c r="X53" s="251">
        <v>3399</v>
      </c>
      <c r="Y53" s="251">
        <v>1423</v>
      </c>
      <c r="Z53" s="251">
        <v>1197</v>
      </c>
      <c r="AA53" s="251">
        <v>688</v>
      </c>
      <c r="AB53" s="251">
        <v>2072</v>
      </c>
      <c r="AC53" s="251">
        <v>1481</v>
      </c>
      <c r="AD53" s="251">
        <v>6668</v>
      </c>
      <c r="AE53" s="251">
        <v>3592</v>
      </c>
      <c r="AF53" s="251">
        <v>10260</v>
      </c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6"/>
      <c r="AS53" s="276"/>
      <c r="AT53" s="276"/>
      <c r="AU53" s="276"/>
      <c r="AV53" s="276"/>
      <c r="AW53" s="276"/>
      <c r="AX53" s="276"/>
      <c r="AY53" s="276"/>
      <c r="AZ53" s="276"/>
      <c r="BA53" s="276"/>
      <c r="BB53" s="276"/>
      <c r="BC53" s="276"/>
      <c r="BD53" s="276"/>
      <c r="BE53" s="276"/>
      <c r="BF53" s="276"/>
      <c r="BG53" s="276"/>
      <c r="BH53" s="276"/>
      <c r="BI53" s="276"/>
      <c r="BJ53" s="276"/>
    </row>
    <row r="54" spans="3:62" s="63" customFormat="1" ht="30" customHeight="1" x14ac:dyDescent="0.45">
      <c r="C54" s="85" t="s">
        <v>26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296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276"/>
      <c r="AE54" s="276"/>
      <c r="AF54" s="60"/>
    </row>
    <row r="55" spans="3:62" s="63" customFormat="1" ht="20.100000000000001" customHeight="1" x14ac:dyDescent="0.45">
      <c r="C55" s="66" t="s">
        <v>17</v>
      </c>
      <c r="D55" s="60">
        <v>119</v>
      </c>
      <c r="E55" s="60">
        <v>79</v>
      </c>
      <c r="F55" s="60">
        <v>228</v>
      </c>
      <c r="G55" s="60">
        <v>211</v>
      </c>
      <c r="H55" s="60">
        <v>1771</v>
      </c>
      <c r="I55" s="60">
        <v>1457</v>
      </c>
      <c r="J55" s="60">
        <v>362</v>
      </c>
      <c r="K55" s="60">
        <v>232</v>
      </c>
      <c r="L55" s="60">
        <v>1458</v>
      </c>
      <c r="M55" s="60">
        <v>227</v>
      </c>
      <c r="N55" s="60">
        <v>834</v>
      </c>
      <c r="O55" s="60">
        <v>336</v>
      </c>
      <c r="P55" s="60">
        <v>475</v>
      </c>
      <c r="Q55" s="297">
        <v>51</v>
      </c>
      <c r="R55" s="60">
        <v>3440</v>
      </c>
      <c r="S55" s="60">
        <v>950</v>
      </c>
      <c r="T55" s="60">
        <v>109</v>
      </c>
      <c r="U55" s="60">
        <v>80</v>
      </c>
      <c r="V55" s="60">
        <v>204</v>
      </c>
      <c r="W55" s="60">
        <v>155</v>
      </c>
      <c r="X55" s="60">
        <v>9000</v>
      </c>
      <c r="Y55" s="60">
        <v>3778</v>
      </c>
      <c r="Z55" s="60">
        <v>3666</v>
      </c>
      <c r="AA55" s="60">
        <v>2374</v>
      </c>
      <c r="AB55" s="60">
        <v>7273</v>
      </c>
      <c r="AC55" s="60">
        <v>5118</v>
      </c>
      <c r="AD55" s="276">
        <v>19939</v>
      </c>
      <c r="AE55" s="276">
        <v>11270</v>
      </c>
      <c r="AF55" s="60">
        <v>31209</v>
      </c>
    </row>
    <row r="56" spans="3:62" s="63" customFormat="1" ht="20.100000000000001" customHeight="1" x14ac:dyDescent="0.45">
      <c r="C56" s="66" t="s">
        <v>18</v>
      </c>
      <c r="D56" s="60">
        <v>37</v>
      </c>
      <c r="E56" s="60">
        <v>23</v>
      </c>
      <c r="F56" s="60">
        <v>45</v>
      </c>
      <c r="G56" s="60">
        <v>45</v>
      </c>
      <c r="H56" s="60">
        <v>365</v>
      </c>
      <c r="I56" s="60">
        <v>334</v>
      </c>
      <c r="J56" s="60">
        <v>95</v>
      </c>
      <c r="K56" s="60">
        <v>63</v>
      </c>
      <c r="L56" s="60">
        <v>424</v>
      </c>
      <c r="M56" s="60">
        <v>64</v>
      </c>
      <c r="N56" s="60">
        <v>230</v>
      </c>
      <c r="O56" s="60">
        <v>87</v>
      </c>
      <c r="P56" s="60">
        <v>107</v>
      </c>
      <c r="Q56" s="297">
        <v>17</v>
      </c>
      <c r="R56" s="60">
        <v>1031</v>
      </c>
      <c r="S56" s="60">
        <v>317</v>
      </c>
      <c r="T56" s="60">
        <v>18</v>
      </c>
      <c r="U56" s="60">
        <v>14</v>
      </c>
      <c r="V56" s="60">
        <v>45</v>
      </c>
      <c r="W56" s="60">
        <v>28</v>
      </c>
      <c r="X56" s="60">
        <v>2397</v>
      </c>
      <c r="Y56" s="60">
        <v>992</v>
      </c>
      <c r="Z56" s="60">
        <v>1200</v>
      </c>
      <c r="AA56" s="60">
        <v>792</v>
      </c>
      <c r="AB56" s="60">
        <v>1719</v>
      </c>
      <c r="AC56" s="60">
        <v>1281</v>
      </c>
      <c r="AD56" s="276">
        <v>5316</v>
      </c>
      <c r="AE56" s="276">
        <v>3065</v>
      </c>
      <c r="AF56" s="60">
        <v>8381</v>
      </c>
    </row>
    <row r="57" spans="3:62" s="63" customFormat="1" ht="20.100000000000001" customHeight="1" x14ac:dyDescent="0.45">
      <c r="C57" s="66" t="s">
        <v>151</v>
      </c>
      <c r="D57" s="60">
        <v>1</v>
      </c>
      <c r="E57" s="60">
        <v>0</v>
      </c>
      <c r="F57" s="60">
        <v>4</v>
      </c>
      <c r="G57" s="60">
        <v>2</v>
      </c>
      <c r="H57" s="60">
        <v>5</v>
      </c>
      <c r="I57" s="60">
        <v>6</v>
      </c>
      <c r="J57" s="60">
        <v>3</v>
      </c>
      <c r="K57" s="60">
        <v>0</v>
      </c>
      <c r="L57" s="60">
        <v>13</v>
      </c>
      <c r="M57" s="60">
        <v>7</v>
      </c>
      <c r="N57" s="60">
        <v>10</v>
      </c>
      <c r="O57" s="60">
        <v>5</v>
      </c>
      <c r="P57" s="60">
        <v>3</v>
      </c>
      <c r="Q57" s="297">
        <v>0</v>
      </c>
      <c r="R57" s="60">
        <v>48</v>
      </c>
      <c r="S57" s="60">
        <v>8</v>
      </c>
      <c r="T57" s="60">
        <v>1</v>
      </c>
      <c r="U57" s="60">
        <v>0</v>
      </c>
      <c r="V57" s="60">
        <v>2</v>
      </c>
      <c r="W57" s="60">
        <v>3</v>
      </c>
      <c r="X57" s="60">
        <v>90</v>
      </c>
      <c r="Y57" s="60">
        <v>31</v>
      </c>
      <c r="Z57" s="60">
        <v>111</v>
      </c>
      <c r="AA57" s="60">
        <v>82</v>
      </c>
      <c r="AB57" s="60">
        <v>63</v>
      </c>
      <c r="AC57" s="60">
        <v>32</v>
      </c>
      <c r="AD57" s="276">
        <v>264</v>
      </c>
      <c r="AE57" s="276">
        <v>145</v>
      </c>
      <c r="AF57" s="60">
        <v>409</v>
      </c>
    </row>
    <row r="58" spans="3:62" s="94" customFormat="1" ht="20.25" customHeight="1" thickBot="1" x14ac:dyDescent="0.35">
      <c r="C58" s="89" t="s">
        <v>11</v>
      </c>
      <c r="D58" s="115">
        <v>157</v>
      </c>
      <c r="E58" s="115">
        <v>102</v>
      </c>
      <c r="F58" s="115">
        <v>277</v>
      </c>
      <c r="G58" s="115">
        <v>258</v>
      </c>
      <c r="H58" s="115">
        <v>2141</v>
      </c>
      <c r="I58" s="115">
        <v>1797</v>
      </c>
      <c r="J58" s="115">
        <v>460</v>
      </c>
      <c r="K58" s="115">
        <v>295</v>
      </c>
      <c r="L58" s="115">
        <v>1895</v>
      </c>
      <c r="M58" s="115">
        <v>298</v>
      </c>
      <c r="N58" s="115">
        <v>1074</v>
      </c>
      <c r="O58" s="115">
        <v>428</v>
      </c>
      <c r="P58" s="115">
        <v>585</v>
      </c>
      <c r="Q58" s="298">
        <v>68</v>
      </c>
      <c r="R58" s="115">
        <v>4519</v>
      </c>
      <c r="S58" s="115">
        <v>1275</v>
      </c>
      <c r="T58" s="115">
        <v>128</v>
      </c>
      <c r="U58" s="115">
        <v>94</v>
      </c>
      <c r="V58" s="115">
        <v>251</v>
      </c>
      <c r="W58" s="115">
        <v>186</v>
      </c>
      <c r="X58" s="115">
        <v>11487</v>
      </c>
      <c r="Y58" s="115">
        <v>4801</v>
      </c>
      <c r="Z58" s="115">
        <v>4977</v>
      </c>
      <c r="AA58" s="115">
        <v>3248</v>
      </c>
      <c r="AB58" s="115">
        <v>9055</v>
      </c>
      <c r="AC58" s="115">
        <v>6431</v>
      </c>
      <c r="AD58" s="115">
        <v>25519</v>
      </c>
      <c r="AE58" s="115">
        <v>14480</v>
      </c>
      <c r="AF58" s="115">
        <v>39999</v>
      </c>
    </row>
    <row r="59" spans="3:62" ht="20.25" customHeight="1" x14ac:dyDescent="0.5"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299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</row>
    <row r="60" spans="3:62" ht="17.399999999999999" customHeight="1" x14ac:dyDescent="0.5">
      <c r="C60" s="137" t="s">
        <v>82</v>
      </c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299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</row>
    <row r="61" spans="3:62" x14ac:dyDescent="0.5">
      <c r="C61" s="57" t="s">
        <v>226</v>
      </c>
    </row>
    <row r="62" spans="3:62" x14ac:dyDescent="0.5">
      <c r="C62" s="131"/>
      <c r="D62" s="131"/>
    </row>
    <row r="63" spans="3:62" x14ac:dyDescent="0.5">
      <c r="D63" s="134"/>
      <c r="G63" s="134"/>
      <c r="I63" s="134"/>
    </row>
  </sheetData>
  <mergeCells count="18">
    <mergeCell ref="X12:Y12"/>
    <mergeCell ref="AD12:AF12"/>
    <mergeCell ref="D10:Y10"/>
    <mergeCell ref="Z11:AC11"/>
    <mergeCell ref="L12:M12"/>
    <mergeCell ref="Z12:AA12"/>
    <mergeCell ref="AB12:AC12"/>
    <mergeCell ref="N12:O12"/>
    <mergeCell ref="P12:Q12"/>
    <mergeCell ref="R12:S12"/>
    <mergeCell ref="T12:U12"/>
    <mergeCell ref="V12:W12"/>
    <mergeCell ref="D11:Y11"/>
    <mergeCell ref="C12:C13"/>
    <mergeCell ref="D12:E12"/>
    <mergeCell ref="F12:G12"/>
    <mergeCell ref="H12:I12"/>
    <mergeCell ref="J12:K12"/>
  </mergeCells>
  <hyperlinks>
    <hyperlink ref="AD5" location="Índice!Área_de_impresión" display="índice" xr:uid="{8E8F96C9-A7D6-464C-9B0F-2161DE79293B}"/>
  </hyperlinks>
  <pageMargins left="0.39370078740157483" right="0.19685039370078741" top="0.59055118110236227" bottom="0" header="0" footer="0"/>
  <pageSetup paperSize="9" scale="3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BT114"/>
  <sheetViews>
    <sheetView showGridLines="0" zoomScale="70" zoomScaleNormal="70" zoomScaleSheetLayoutView="70" workbookViewId="0"/>
  </sheetViews>
  <sheetFormatPr baseColWidth="10" defaultColWidth="11.109375" defaultRowHeight="15" customHeight="1" x14ac:dyDescent="0.45"/>
  <cols>
    <col min="1" max="1" width="4.88671875" style="63" customWidth="1"/>
    <col min="2" max="2" width="3.44140625" style="63" customWidth="1"/>
    <col min="3" max="3" width="27.5546875" style="101" customWidth="1"/>
    <col min="4" max="23" width="10.5546875" style="63" customWidth="1"/>
    <col min="24" max="25" width="10.5546875" style="110" customWidth="1"/>
    <col min="26" max="29" width="10.5546875" style="63" customWidth="1"/>
    <col min="30" max="31" width="10.5546875" style="110" customWidth="1"/>
    <col min="32" max="32" width="10.5546875" style="63" customWidth="1"/>
    <col min="33" max="253" width="11.109375" style="63" customWidth="1"/>
    <col min="254" max="16384" width="11.109375" style="63"/>
  </cols>
  <sheetData>
    <row r="1" spans="1:72" s="1" customFormat="1" ht="14.25" customHeight="1" x14ac:dyDescent="0.45">
      <c r="H1" s="33"/>
      <c r="I1" s="34"/>
      <c r="X1" s="164"/>
      <c r="Y1" s="164"/>
      <c r="AD1" s="164"/>
      <c r="AE1" s="164"/>
    </row>
    <row r="2" spans="1:72" s="5" customFormat="1" ht="32.25" customHeight="1" x14ac:dyDescent="0.9">
      <c r="B2" s="25" t="s">
        <v>148</v>
      </c>
      <c r="X2" s="53"/>
      <c r="Y2" s="53"/>
      <c r="AD2" s="53"/>
      <c r="AE2" s="53"/>
    </row>
    <row r="3" spans="1:72" s="5" customFormat="1" ht="28.5" customHeight="1" x14ac:dyDescent="0.55000000000000004">
      <c r="B3" s="26" t="s">
        <v>225</v>
      </c>
      <c r="X3" s="53"/>
      <c r="Y3" s="53"/>
      <c r="AD3" s="53"/>
      <c r="AE3" s="53"/>
    </row>
    <row r="4" spans="1:72" s="1" customFormat="1" ht="15" customHeight="1" x14ac:dyDescent="0.45">
      <c r="H4" s="33"/>
      <c r="I4" s="67"/>
      <c r="X4" s="164"/>
      <c r="Y4" s="164"/>
      <c r="AD4" s="164"/>
      <c r="AE4" s="164"/>
    </row>
    <row r="5" spans="1:72" s="39" customFormat="1" ht="20.100000000000001" customHeight="1" x14ac:dyDescent="0.5">
      <c r="B5" s="53" t="s">
        <v>213</v>
      </c>
      <c r="C5" s="122"/>
      <c r="Q5" s="123"/>
      <c r="X5" s="166"/>
      <c r="Y5" s="166"/>
      <c r="AD5" s="165" t="s">
        <v>107</v>
      </c>
      <c r="AE5" s="166"/>
    </row>
    <row r="6" spans="1:72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  <c r="X6" s="166"/>
      <c r="Y6" s="166"/>
      <c r="AD6" s="166"/>
      <c r="AE6" s="166"/>
    </row>
    <row r="7" spans="1:72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167"/>
      <c r="Y7" s="167"/>
      <c r="Z7" s="37"/>
      <c r="AA7" s="37"/>
      <c r="AB7" s="37"/>
      <c r="AC7" s="37"/>
      <c r="AD7" s="167"/>
      <c r="AE7" s="167"/>
      <c r="AF7" s="37"/>
    </row>
    <row r="8" spans="1:72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X8" s="164"/>
      <c r="Y8" s="164"/>
      <c r="AD8" s="164"/>
      <c r="AE8" s="164"/>
    </row>
    <row r="9" spans="1:72" s="47" customFormat="1" ht="20.100000000000001" customHeight="1" x14ac:dyDescent="0.5">
      <c r="A9" s="63"/>
      <c r="B9" s="63"/>
      <c r="C9" s="105" t="s">
        <v>116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  <c r="X9" s="168"/>
      <c r="Y9" s="168"/>
      <c r="AD9" s="168"/>
      <c r="AE9" s="168"/>
    </row>
    <row r="10" spans="1:72" s="119" customFormat="1" ht="15.75" customHeight="1" thickBot="1" x14ac:dyDescent="0.55000000000000004">
      <c r="C10" s="132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3"/>
      <c r="W10" s="433"/>
      <c r="X10" s="433"/>
      <c r="Y10" s="433"/>
      <c r="AD10" s="133"/>
      <c r="AE10" s="133"/>
    </row>
    <row r="11" spans="1:72" ht="15" customHeight="1" x14ac:dyDescent="0.45">
      <c r="C11" s="140"/>
      <c r="D11" s="436" t="s">
        <v>58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7"/>
      <c r="Z11" s="436" t="s">
        <v>0</v>
      </c>
      <c r="AA11" s="436"/>
      <c r="AB11" s="436"/>
      <c r="AC11" s="437"/>
      <c r="AD11" s="142"/>
      <c r="AE11" s="142"/>
      <c r="AF11" s="142"/>
    </row>
    <row r="12" spans="1:72" s="110" customFormat="1" ht="54.9" customHeight="1" x14ac:dyDescent="0.45">
      <c r="C12" s="442"/>
      <c r="D12" s="438" t="s">
        <v>3</v>
      </c>
      <c r="E12" s="438"/>
      <c r="F12" s="438" t="s">
        <v>4</v>
      </c>
      <c r="G12" s="438"/>
      <c r="H12" s="438" t="s">
        <v>5</v>
      </c>
      <c r="I12" s="438"/>
      <c r="J12" s="438" t="s">
        <v>6</v>
      </c>
      <c r="K12" s="438"/>
      <c r="L12" s="438" t="s">
        <v>63</v>
      </c>
      <c r="M12" s="438"/>
      <c r="N12" s="438" t="s">
        <v>7</v>
      </c>
      <c r="O12" s="438"/>
      <c r="P12" s="438" t="s">
        <v>8</v>
      </c>
      <c r="Q12" s="438"/>
      <c r="R12" s="438" t="s">
        <v>9</v>
      </c>
      <c r="S12" s="438"/>
      <c r="T12" s="438" t="s">
        <v>10</v>
      </c>
      <c r="U12" s="438"/>
      <c r="V12" s="438" t="s">
        <v>37</v>
      </c>
      <c r="W12" s="438"/>
      <c r="X12" s="438" t="s">
        <v>237</v>
      </c>
      <c r="Y12" s="438"/>
      <c r="Z12" s="438" t="s">
        <v>12</v>
      </c>
      <c r="AA12" s="438"/>
      <c r="AB12" s="438" t="s">
        <v>13</v>
      </c>
      <c r="AC12" s="438"/>
      <c r="AD12" s="444" t="s">
        <v>229</v>
      </c>
      <c r="AE12" s="444"/>
      <c r="AF12" s="444"/>
    </row>
    <row r="13" spans="1:72" s="94" customFormat="1" ht="20.100000000000001" customHeight="1" thickBot="1" x14ac:dyDescent="0.35">
      <c r="C13" s="443"/>
      <c r="D13" s="219" t="s">
        <v>14</v>
      </c>
      <c r="E13" s="220" t="s">
        <v>15</v>
      </c>
      <c r="F13" s="219" t="s">
        <v>14</v>
      </c>
      <c r="G13" s="220" t="s">
        <v>15</v>
      </c>
      <c r="H13" s="219" t="s">
        <v>14</v>
      </c>
      <c r="I13" s="220" t="s">
        <v>15</v>
      </c>
      <c r="J13" s="219" t="s">
        <v>14</v>
      </c>
      <c r="K13" s="220" t="s">
        <v>15</v>
      </c>
      <c r="L13" s="219" t="s">
        <v>14</v>
      </c>
      <c r="M13" s="220" t="s">
        <v>15</v>
      </c>
      <c r="N13" s="219" t="s">
        <v>14</v>
      </c>
      <c r="O13" s="220" t="s">
        <v>15</v>
      </c>
      <c r="P13" s="219" t="s">
        <v>14</v>
      </c>
      <c r="Q13" s="220" t="s">
        <v>15</v>
      </c>
      <c r="R13" s="219" t="s">
        <v>14</v>
      </c>
      <c r="S13" s="220" t="s">
        <v>15</v>
      </c>
      <c r="T13" s="219" t="s">
        <v>14</v>
      </c>
      <c r="U13" s="220" t="s">
        <v>15</v>
      </c>
      <c r="V13" s="219" t="s">
        <v>14</v>
      </c>
      <c r="W13" s="220" t="s">
        <v>15</v>
      </c>
      <c r="X13" s="219" t="s">
        <v>14</v>
      </c>
      <c r="Y13" s="220" t="s">
        <v>15</v>
      </c>
      <c r="Z13" s="219" t="s">
        <v>14</v>
      </c>
      <c r="AA13" s="220" t="s">
        <v>15</v>
      </c>
      <c r="AB13" s="219" t="s">
        <v>14</v>
      </c>
      <c r="AC13" s="220" t="s">
        <v>15</v>
      </c>
      <c r="AD13" s="169" t="s">
        <v>14</v>
      </c>
      <c r="AE13" s="169" t="s">
        <v>15</v>
      </c>
      <c r="AF13" s="150" t="s">
        <v>11</v>
      </c>
    </row>
    <row r="14" spans="1:72" ht="35.1" customHeight="1" x14ac:dyDescent="0.45">
      <c r="C14" s="85" t="s">
        <v>16</v>
      </c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2"/>
      <c r="Y14" s="82"/>
      <c r="Z14" s="81"/>
      <c r="AA14" s="81"/>
      <c r="AB14" s="81"/>
      <c r="AC14" s="81"/>
      <c r="AD14" s="82"/>
      <c r="AE14" s="82"/>
      <c r="AF14" s="82"/>
    </row>
    <row r="15" spans="1:72" ht="20.100000000000001" customHeight="1" x14ac:dyDescent="0.45">
      <c r="C15" s="66" t="s">
        <v>17</v>
      </c>
      <c r="D15" s="59">
        <v>1</v>
      </c>
      <c r="E15" s="59">
        <v>3</v>
      </c>
      <c r="F15" s="59">
        <v>0</v>
      </c>
      <c r="G15" s="59">
        <v>7</v>
      </c>
      <c r="H15" s="59">
        <v>3</v>
      </c>
      <c r="I15" s="59">
        <v>6</v>
      </c>
      <c r="J15" s="59">
        <v>4</v>
      </c>
      <c r="K15" s="59">
        <v>9</v>
      </c>
      <c r="L15" s="59">
        <v>18</v>
      </c>
      <c r="M15" s="59">
        <v>4</v>
      </c>
      <c r="N15" s="59">
        <v>10</v>
      </c>
      <c r="O15" s="59">
        <v>1</v>
      </c>
      <c r="P15" s="59">
        <v>2</v>
      </c>
      <c r="Q15" s="59">
        <v>0</v>
      </c>
      <c r="R15" s="59">
        <v>31</v>
      </c>
      <c r="S15" s="59">
        <v>10</v>
      </c>
      <c r="T15" s="59">
        <v>2</v>
      </c>
      <c r="U15" s="59">
        <v>4</v>
      </c>
      <c r="V15" s="59">
        <v>1</v>
      </c>
      <c r="W15" s="59">
        <v>3</v>
      </c>
      <c r="X15" s="60">
        <v>72</v>
      </c>
      <c r="Y15" s="60">
        <v>47</v>
      </c>
      <c r="Z15" s="59">
        <v>70</v>
      </c>
      <c r="AA15" s="59">
        <v>68</v>
      </c>
      <c r="AB15" s="59">
        <v>78</v>
      </c>
      <c r="AC15" s="59">
        <v>62</v>
      </c>
      <c r="AD15" s="60">
        <v>220</v>
      </c>
      <c r="AE15" s="60">
        <v>177</v>
      </c>
      <c r="AF15" s="60">
        <v>397</v>
      </c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</row>
    <row r="16" spans="1:72" ht="20.100000000000001" customHeight="1" x14ac:dyDescent="0.45">
      <c r="C16" s="66" t="s">
        <v>18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60"/>
      <c r="Y16" s="60"/>
      <c r="Z16" s="59"/>
      <c r="AA16" s="59"/>
      <c r="AB16" s="59"/>
      <c r="AC16" s="59"/>
      <c r="AD16" s="60"/>
      <c r="AE16" s="60"/>
      <c r="AF16" s="60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</row>
    <row r="17" spans="3:34" ht="20.100000000000001" customHeight="1" x14ac:dyDescent="0.45">
      <c r="C17" s="66" t="s">
        <v>151</v>
      </c>
      <c r="D17" s="59">
        <v>2</v>
      </c>
      <c r="E17" s="59">
        <v>0</v>
      </c>
      <c r="F17" s="59">
        <v>1</v>
      </c>
      <c r="G17" s="59">
        <v>0</v>
      </c>
      <c r="H17" s="59">
        <v>0</v>
      </c>
      <c r="I17" s="59">
        <v>0</v>
      </c>
      <c r="J17" s="59">
        <v>3</v>
      </c>
      <c r="K17" s="59">
        <v>1</v>
      </c>
      <c r="L17" s="59">
        <v>0</v>
      </c>
      <c r="M17" s="59">
        <v>0</v>
      </c>
      <c r="N17" s="59">
        <v>0</v>
      </c>
      <c r="O17" s="59">
        <v>0</v>
      </c>
      <c r="P17" s="59">
        <v>1</v>
      </c>
      <c r="Q17" s="59">
        <v>0</v>
      </c>
      <c r="R17" s="59">
        <v>7</v>
      </c>
      <c r="S17" s="59">
        <v>1</v>
      </c>
      <c r="T17" s="59">
        <v>0</v>
      </c>
      <c r="U17" s="59">
        <v>0</v>
      </c>
      <c r="V17" s="59">
        <v>0</v>
      </c>
      <c r="W17" s="59">
        <v>0</v>
      </c>
      <c r="X17" s="60">
        <v>14</v>
      </c>
      <c r="Y17" s="60">
        <v>2</v>
      </c>
      <c r="Z17" s="59">
        <v>12</v>
      </c>
      <c r="AA17" s="59">
        <v>8</v>
      </c>
      <c r="AB17" s="59">
        <v>17</v>
      </c>
      <c r="AC17" s="59">
        <v>4</v>
      </c>
      <c r="AD17" s="60">
        <v>43</v>
      </c>
      <c r="AE17" s="60">
        <v>14</v>
      </c>
      <c r="AF17" s="60">
        <v>57</v>
      </c>
      <c r="AH17" s="112"/>
    </row>
    <row r="18" spans="3:34" s="110" customFormat="1" ht="20.100000000000001" customHeight="1" x14ac:dyDescent="0.45">
      <c r="C18" s="250" t="s">
        <v>153</v>
      </c>
      <c r="D18" s="251">
        <v>3</v>
      </c>
      <c r="E18" s="251">
        <v>3</v>
      </c>
      <c r="F18" s="251">
        <v>1</v>
      </c>
      <c r="G18" s="251">
        <v>7</v>
      </c>
      <c r="H18" s="251">
        <v>3</v>
      </c>
      <c r="I18" s="251">
        <v>6</v>
      </c>
      <c r="J18" s="251">
        <v>7</v>
      </c>
      <c r="K18" s="251">
        <v>10</v>
      </c>
      <c r="L18" s="251">
        <v>18</v>
      </c>
      <c r="M18" s="251">
        <v>4</v>
      </c>
      <c r="N18" s="251">
        <v>10</v>
      </c>
      <c r="O18" s="251">
        <v>1</v>
      </c>
      <c r="P18" s="251">
        <v>3</v>
      </c>
      <c r="Q18" s="251">
        <v>0</v>
      </c>
      <c r="R18" s="251">
        <v>38</v>
      </c>
      <c r="S18" s="251">
        <v>11</v>
      </c>
      <c r="T18" s="251">
        <v>2</v>
      </c>
      <c r="U18" s="251">
        <v>4</v>
      </c>
      <c r="V18" s="251">
        <v>1</v>
      </c>
      <c r="W18" s="251">
        <v>3</v>
      </c>
      <c r="X18" s="251">
        <v>86</v>
      </c>
      <c r="Y18" s="251">
        <v>49</v>
      </c>
      <c r="Z18" s="251">
        <v>82</v>
      </c>
      <c r="AA18" s="251">
        <v>76</v>
      </c>
      <c r="AB18" s="251">
        <v>95</v>
      </c>
      <c r="AC18" s="251">
        <v>66</v>
      </c>
      <c r="AD18" s="251">
        <v>263</v>
      </c>
      <c r="AE18" s="251">
        <v>191</v>
      </c>
      <c r="AF18" s="251">
        <v>454</v>
      </c>
      <c r="AH18" s="113"/>
    </row>
    <row r="19" spans="3:34" ht="35.1" customHeight="1" x14ac:dyDescent="0.45">
      <c r="C19" s="85" t="s">
        <v>19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60"/>
      <c r="Y19" s="60"/>
      <c r="Z19" s="59"/>
      <c r="AA19" s="59"/>
      <c r="AB19" s="59"/>
      <c r="AC19" s="59"/>
      <c r="AD19" s="60"/>
      <c r="AE19" s="60"/>
      <c r="AF19" s="60"/>
      <c r="AH19" s="112"/>
    </row>
    <row r="20" spans="3:34" ht="20.100000000000001" customHeight="1" x14ac:dyDescent="0.45">
      <c r="C20" s="66" t="s">
        <v>17</v>
      </c>
      <c r="D20" s="59">
        <v>7</v>
      </c>
      <c r="E20" s="59">
        <v>5</v>
      </c>
      <c r="F20" s="59">
        <v>10</v>
      </c>
      <c r="G20" s="59">
        <v>6</v>
      </c>
      <c r="H20" s="59">
        <v>6</v>
      </c>
      <c r="I20" s="59">
        <v>6</v>
      </c>
      <c r="J20" s="59">
        <v>9</v>
      </c>
      <c r="K20" s="59">
        <v>15</v>
      </c>
      <c r="L20" s="59">
        <v>45</v>
      </c>
      <c r="M20" s="59">
        <v>8</v>
      </c>
      <c r="N20" s="59">
        <v>8</v>
      </c>
      <c r="O20" s="59">
        <v>5</v>
      </c>
      <c r="P20" s="59">
        <v>4</v>
      </c>
      <c r="Q20" s="59">
        <v>2</v>
      </c>
      <c r="R20" s="59">
        <v>59</v>
      </c>
      <c r="S20" s="59">
        <v>15</v>
      </c>
      <c r="T20" s="59">
        <v>4</v>
      </c>
      <c r="U20" s="59">
        <v>2</v>
      </c>
      <c r="V20" s="59">
        <v>6</v>
      </c>
      <c r="W20" s="59">
        <v>7</v>
      </c>
      <c r="X20" s="60">
        <v>158</v>
      </c>
      <c r="Y20" s="60">
        <v>71</v>
      </c>
      <c r="Z20" s="59">
        <v>161</v>
      </c>
      <c r="AA20" s="59">
        <v>118</v>
      </c>
      <c r="AB20" s="59">
        <v>94</v>
      </c>
      <c r="AC20" s="59">
        <v>61</v>
      </c>
      <c r="AD20" s="60">
        <v>413</v>
      </c>
      <c r="AE20" s="60">
        <v>250</v>
      </c>
      <c r="AF20" s="60">
        <v>663</v>
      </c>
      <c r="AH20" s="112"/>
    </row>
    <row r="21" spans="3:34" ht="20.100000000000001" customHeight="1" x14ac:dyDescent="0.45">
      <c r="C21" s="66" t="s">
        <v>18</v>
      </c>
      <c r="D21" s="59">
        <v>0</v>
      </c>
      <c r="E21" s="59">
        <v>0</v>
      </c>
      <c r="F21" s="59">
        <v>3</v>
      </c>
      <c r="G21" s="59">
        <v>2</v>
      </c>
      <c r="H21" s="59">
        <v>2</v>
      </c>
      <c r="I21" s="59">
        <v>1</v>
      </c>
      <c r="J21" s="59">
        <v>0</v>
      </c>
      <c r="K21" s="59">
        <v>0</v>
      </c>
      <c r="L21" s="59">
        <v>5</v>
      </c>
      <c r="M21" s="59">
        <v>1</v>
      </c>
      <c r="N21" s="59">
        <v>0</v>
      </c>
      <c r="O21" s="59">
        <v>1</v>
      </c>
      <c r="P21" s="59">
        <v>0</v>
      </c>
      <c r="Q21" s="59">
        <v>1</v>
      </c>
      <c r="R21" s="59">
        <v>4</v>
      </c>
      <c r="S21" s="59">
        <v>2</v>
      </c>
      <c r="T21" s="59">
        <v>0</v>
      </c>
      <c r="U21" s="59">
        <v>1</v>
      </c>
      <c r="V21" s="59">
        <v>0</v>
      </c>
      <c r="W21" s="59">
        <v>0</v>
      </c>
      <c r="X21" s="60">
        <v>14</v>
      </c>
      <c r="Y21" s="60">
        <v>9</v>
      </c>
      <c r="Z21" s="59">
        <v>14</v>
      </c>
      <c r="AA21" s="59">
        <v>9</v>
      </c>
      <c r="AB21" s="59">
        <v>9</v>
      </c>
      <c r="AC21" s="59">
        <v>6</v>
      </c>
      <c r="AD21" s="60">
        <v>37</v>
      </c>
      <c r="AE21" s="60">
        <v>24</v>
      </c>
      <c r="AF21" s="60">
        <v>61</v>
      </c>
      <c r="AH21" s="112"/>
    </row>
    <row r="22" spans="3:34" ht="20.100000000000001" customHeight="1" x14ac:dyDescent="0.45">
      <c r="C22" s="66" t="s">
        <v>151</v>
      </c>
      <c r="D22" s="59">
        <v>1</v>
      </c>
      <c r="E22" s="59">
        <v>0</v>
      </c>
      <c r="F22" s="59">
        <v>1</v>
      </c>
      <c r="G22" s="59">
        <v>0</v>
      </c>
      <c r="H22" s="59">
        <v>0</v>
      </c>
      <c r="I22" s="59">
        <v>0</v>
      </c>
      <c r="J22" s="59">
        <v>2</v>
      </c>
      <c r="K22" s="59">
        <v>1</v>
      </c>
      <c r="L22" s="59">
        <v>4</v>
      </c>
      <c r="M22" s="59">
        <v>1</v>
      </c>
      <c r="N22" s="59">
        <v>1</v>
      </c>
      <c r="O22" s="59">
        <v>0</v>
      </c>
      <c r="P22" s="59">
        <v>1</v>
      </c>
      <c r="Q22" s="59">
        <v>0</v>
      </c>
      <c r="R22" s="59">
        <v>6</v>
      </c>
      <c r="S22" s="59">
        <v>1</v>
      </c>
      <c r="T22" s="59">
        <v>0</v>
      </c>
      <c r="U22" s="59">
        <v>0</v>
      </c>
      <c r="V22" s="59">
        <v>1</v>
      </c>
      <c r="W22" s="59">
        <v>0</v>
      </c>
      <c r="X22" s="60">
        <v>17</v>
      </c>
      <c r="Y22" s="60">
        <v>3</v>
      </c>
      <c r="Z22" s="59">
        <v>23</v>
      </c>
      <c r="AA22" s="59">
        <v>9</v>
      </c>
      <c r="AB22" s="59">
        <v>16</v>
      </c>
      <c r="AC22" s="59">
        <v>4</v>
      </c>
      <c r="AD22" s="60">
        <v>56</v>
      </c>
      <c r="AE22" s="60">
        <v>16</v>
      </c>
      <c r="AF22" s="60">
        <v>72</v>
      </c>
      <c r="AH22" s="112"/>
    </row>
    <row r="23" spans="3:34" s="110" customFormat="1" ht="20.100000000000001" customHeight="1" x14ac:dyDescent="0.45">
      <c r="C23" s="250" t="s">
        <v>153</v>
      </c>
      <c r="D23" s="251">
        <v>8</v>
      </c>
      <c r="E23" s="251">
        <v>5</v>
      </c>
      <c r="F23" s="251">
        <v>14</v>
      </c>
      <c r="G23" s="251">
        <v>8</v>
      </c>
      <c r="H23" s="251">
        <v>8</v>
      </c>
      <c r="I23" s="251">
        <v>7</v>
      </c>
      <c r="J23" s="251">
        <v>11</v>
      </c>
      <c r="K23" s="251">
        <v>16</v>
      </c>
      <c r="L23" s="251">
        <v>54</v>
      </c>
      <c r="M23" s="251">
        <v>10</v>
      </c>
      <c r="N23" s="251">
        <v>9</v>
      </c>
      <c r="O23" s="251">
        <v>6</v>
      </c>
      <c r="P23" s="251">
        <v>5</v>
      </c>
      <c r="Q23" s="251">
        <v>3</v>
      </c>
      <c r="R23" s="251">
        <v>69</v>
      </c>
      <c r="S23" s="251">
        <v>18</v>
      </c>
      <c r="T23" s="251">
        <v>4</v>
      </c>
      <c r="U23" s="251">
        <v>3</v>
      </c>
      <c r="V23" s="251">
        <v>7</v>
      </c>
      <c r="W23" s="251">
        <v>7</v>
      </c>
      <c r="X23" s="251">
        <v>189</v>
      </c>
      <c r="Y23" s="251">
        <v>83</v>
      </c>
      <c r="Z23" s="251">
        <v>198</v>
      </c>
      <c r="AA23" s="251">
        <v>136</v>
      </c>
      <c r="AB23" s="251">
        <v>119</v>
      </c>
      <c r="AC23" s="251">
        <v>71</v>
      </c>
      <c r="AD23" s="251">
        <v>506</v>
      </c>
      <c r="AE23" s="251">
        <v>290</v>
      </c>
      <c r="AF23" s="251">
        <v>796</v>
      </c>
      <c r="AH23" s="113"/>
    </row>
    <row r="24" spans="3:34" ht="35.1" customHeight="1" x14ac:dyDescent="0.45">
      <c r="C24" s="85" t="s">
        <v>20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60"/>
      <c r="Y24" s="60"/>
      <c r="Z24" s="59"/>
      <c r="AA24" s="59"/>
      <c r="AB24" s="59"/>
      <c r="AC24" s="59"/>
      <c r="AD24" s="60"/>
      <c r="AE24" s="60"/>
      <c r="AF24" s="60"/>
      <c r="AH24" s="112"/>
    </row>
    <row r="25" spans="3:34" ht="20.100000000000001" customHeight="1" x14ac:dyDescent="0.45">
      <c r="C25" s="66" t="s">
        <v>17</v>
      </c>
      <c r="D25" s="59">
        <v>4</v>
      </c>
      <c r="E25" s="59">
        <v>3</v>
      </c>
      <c r="F25" s="59">
        <v>6</v>
      </c>
      <c r="G25" s="59">
        <v>4</v>
      </c>
      <c r="H25" s="59">
        <v>4</v>
      </c>
      <c r="I25" s="59">
        <v>7</v>
      </c>
      <c r="J25" s="59">
        <v>2</v>
      </c>
      <c r="K25" s="59">
        <v>3</v>
      </c>
      <c r="L25" s="59">
        <v>22</v>
      </c>
      <c r="M25" s="59">
        <v>3</v>
      </c>
      <c r="N25" s="59">
        <v>3</v>
      </c>
      <c r="O25" s="59">
        <v>0</v>
      </c>
      <c r="P25" s="59">
        <v>1</v>
      </c>
      <c r="Q25" s="59">
        <v>1</v>
      </c>
      <c r="R25" s="59">
        <v>28</v>
      </c>
      <c r="S25" s="59">
        <v>6</v>
      </c>
      <c r="T25" s="59">
        <v>2</v>
      </c>
      <c r="U25" s="59">
        <v>3</v>
      </c>
      <c r="V25" s="59">
        <v>0</v>
      </c>
      <c r="W25" s="59">
        <v>2</v>
      </c>
      <c r="X25" s="60">
        <v>72</v>
      </c>
      <c r="Y25" s="60">
        <v>32</v>
      </c>
      <c r="Z25" s="59">
        <v>125</v>
      </c>
      <c r="AA25" s="59">
        <v>79</v>
      </c>
      <c r="AB25" s="59">
        <v>59</v>
      </c>
      <c r="AC25" s="59">
        <v>61</v>
      </c>
      <c r="AD25" s="60">
        <v>256</v>
      </c>
      <c r="AE25" s="60">
        <v>172</v>
      </c>
      <c r="AF25" s="60">
        <v>428</v>
      </c>
      <c r="AH25" s="112"/>
    </row>
    <row r="26" spans="3:34" ht="20.100000000000001" customHeight="1" x14ac:dyDescent="0.45">
      <c r="C26" s="66" t="s">
        <v>18</v>
      </c>
      <c r="D26" s="59">
        <v>0</v>
      </c>
      <c r="E26" s="59">
        <v>0</v>
      </c>
      <c r="F26" s="59">
        <v>0</v>
      </c>
      <c r="G26" s="59">
        <v>0</v>
      </c>
      <c r="H26" s="59">
        <v>1</v>
      </c>
      <c r="I26" s="59">
        <v>1</v>
      </c>
      <c r="J26" s="59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2</v>
      </c>
      <c r="W26" s="59">
        <v>1</v>
      </c>
      <c r="X26" s="60">
        <v>3</v>
      </c>
      <c r="Y26" s="60">
        <v>2</v>
      </c>
      <c r="Z26" s="59">
        <v>5</v>
      </c>
      <c r="AA26" s="59">
        <v>2</v>
      </c>
      <c r="AB26" s="59">
        <v>2</v>
      </c>
      <c r="AC26" s="59">
        <v>5</v>
      </c>
      <c r="AD26" s="60">
        <v>10</v>
      </c>
      <c r="AE26" s="60">
        <v>9</v>
      </c>
      <c r="AF26" s="60">
        <v>19</v>
      </c>
      <c r="AH26" s="112"/>
    </row>
    <row r="27" spans="3:34" ht="20.100000000000001" customHeight="1" x14ac:dyDescent="0.45">
      <c r="C27" s="66" t="s">
        <v>151</v>
      </c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1</v>
      </c>
      <c r="K27" s="59">
        <v>0</v>
      </c>
      <c r="L27" s="59">
        <v>3</v>
      </c>
      <c r="M27" s="59">
        <v>0</v>
      </c>
      <c r="N27" s="59">
        <v>1</v>
      </c>
      <c r="O27" s="59">
        <v>0</v>
      </c>
      <c r="P27" s="59">
        <v>0</v>
      </c>
      <c r="Q27" s="59">
        <v>0</v>
      </c>
      <c r="R27" s="59">
        <v>3</v>
      </c>
      <c r="S27" s="59">
        <v>0</v>
      </c>
      <c r="T27" s="59">
        <v>0</v>
      </c>
      <c r="U27" s="59">
        <v>0</v>
      </c>
      <c r="V27" s="59">
        <v>0</v>
      </c>
      <c r="W27" s="59">
        <v>1</v>
      </c>
      <c r="X27" s="60">
        <v>8</v>
      </c>
      <c r="Y27" s="60">
        <v>1</v>
      </c>
      <c r="Z27" s="59">
        <v>20</v>
      </c>
      <c r="AA27" s="59">
        <v>15</v>
      </c>
      <c r="AB27" s="59">
        <v>7</v>
      </c>
      <c r="AC27" s="59">
        <v>2</v>
      </c>
      <c r="AD27" s="60">
        <v>35</v>
      </c>
      <c r="AE27" s="60">
        <v>18</v>
      </c>
      <c r="AF27" s="60">
        <v>53</v>
      </c>
      <c r="AH27" s="112"/>
    </row>
    <row r="28" spans="3:34" s="110" customFormat="1" ht="20.100000000000001" customHeight="1" x14ac:dyDescent="0.45">
      <c r="C28" s="250" t="s">
        <v>153</v>
      </c>
      <c r="D28" s="251">
        <v>4</v>
      </c>
      <c r="E28" s="251">
        <v>3</v>
      </c>
      <c r="F28" s="251">
        <v>6</v>
      </c>
      <c r="G28" s="251">
        <v>4</v>
      </c>
      <c r="H28" s="251">
        <v>5</v>
      </c>
      <c r="I28" s="251">
        <v>8</v>
      </c>
      <c r="J28" s="251">
        <v>3</v>
      </c>
      <c r="K28" s="251">
        <v>3</v>
      </c>
      <c r="L28" s="251">
        <v>25</v>
      </c>
      <c r="M28" s="251">
        <v>3</v>
      </c>
      <c r="N28" s="251">
        <v>4</v>
      </c>
      <c r="O28" s="251">
        <v>0</v>
      </c>
      <c r="P28" s="251">
        <v>1</v>
      </c>
      <c r="Q28" s="251">
        <v>1</v>
      </c>
      <c r="R28" s="251">
        <v>31</v>
      </c>
      <c r="S28" s="251">
        <v>6</v>
      </c>
      <c r="T28" s="251">
        <v>2</v>
      </c>
      <c r="U28" s="251">
        <v>3</v>
      </c>
      <c r="V28" s="251">
        <v>2</v>
      </c>
      <c r="W28" s="251">
        <v>4</v>
      </c>
      <c r="X28" s="251">
        <v>83</v>
      </c>
      <c r="Y28" s="251">
        <v>35</v>
      </c>
      <c r="Z28" s="251">
        <v>150</v>
      </c>
      <c r="AA28" s="251">
        <v>96</v>
      </c>
      <c r="AB28" s="251">
        <v>68</v>
      </c>
      <c r="AC28" s="251">
        <v>68</v>
      </c>
      <c r="AD28" s="251">
        <v>301</v>
      </c>
      <c r="AE28" s="251">
        <v>199</v>
      </c>
      <c r="AF28" s="251">
        <v>500</v>
      </c>
      <c r="AH28" s="113"/>
    </row>
    <row r="29" spans="3:34" ht="35.1" customHeight="1" x14ac:dyDescent="0.45">
      <c r="C29" s="85" t="s">
        <v>21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60"/>
      <c r="Y29" s="60"/>
      <c r="Z29" s="59"/>
      <c r="AA29" s="59"/>
      <c r="AB29" s="59"/>
      <c r="AC29" s="59"/>
      <c r="AD29" s="60"/>
      <c r="AE29" s="60"/>
      <c r="AF29" s="60"/>
      <c r="AH29" s="112"/>
    </row>
    <row r="30" spans="3:34" ht="20.100000000000001" customHeight="1" x14ac:dyDescent="0.45">
      <c r="C30" s="66" t="s">
        <v>17</v>
      </c>
      <c r="D30" s="59">
        <v>3</v>
      </c>
      <c r="E30" s="59">
        <v>3</v>
      </c>
      <c r="F30" s="59">
        <v>11</v>
      </c>
      <c r="G30" s="59">
        <v>4</v>
      </c>
      <c r="H30" s="59">
        <v>6</v>
      </c>
      <c r="I30" s="59">
        <v>4</v>
      </c>
      <c r="J30" s="59">
        <v>12</v>
      </c>
      <c r="K30" s="59">
        <v>8</v>
      </c>
      <c r="L30" s="59">
        <v>33</v>
      </c>
      <c r="M30" s="59">
        <v>10</v>
      </c>
      <c r="N30" s="59">
        <v>8</v>
      </c>
      <c r="O30" s="59">
        <v>0</v>
      </c>
      <c r="P30" s="59">
        <v>4</v>
      </c>
      <c r="Q30" s="59">
        <v>0</v>
      </c>
      <c r="R30" s="59">
        <v>41</v>
      </c>
      <c r="S30" s="59">
        <v>20</v>
      </c>
      <c r="T30" s="59">
        <v>4</v>
      </c>
      <c r="U30" s="59">
        <v>3</v>
      </c>
      <c r="V30" s="59">
        <v>2</v>
      </c>
      <c r="W30" s="59">
        <v>4</v>
      </c>
      <c r="X30" s="60">
        <v>124</v>
      </c>
      <c r="Y30" s="60">
        <v>56</v>
      </c>
      <c r="Z30" s="59">
        <v>168</v>
      </c>
      <c r="AA30" s="59">
        <v>161</v>
      </c>
      <c r="AB30" s="59">
        <v>108</v>
      </c>
      <c r="AC30" s="59">
        <v>121</v>
      </c>
      <c r="AD30" s="60">
        <v>400</v>
      </c>
      <c r="AE30" s="60">
        <v>338</v>
      </c>
      <c r="AF30" s="60">
        <v>738</v>
      </c>
      <c r="AH30" s="112"/>
    </row>
    <row r="31" spans="3:34" ht="20.100000000000001" customHeight="1" x14ac:dyDescent="0.45">
      <c r="C31" s="66" t="s">
        <v>18</v>
      </c>
      <c r="D31" s="59">
        <v>1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2</v>
      </c>
      <c r="K31" s="59">
        <v>0</v>
      </c>
      <c r="L31" s="59">
        <v>2</v>
      </c>
      <c r="M31" s="59">
        <v>1</v>
      </c>
      <c r="N31" s="59">
        <v>5</v>
      </c>
      <c r="O31" s="59">
        <v>2</v>
      </c>
      <c r="P31" s="59">
        <v>3</v>
      </c>
      <c r="Q31" s="59">
        <v>0</v>
      </c>
      <c r="R31" s="59">
        <v>8</v>
      </c>
      <c r="S31" s="59">
        <v>13</v>
      </c>
      <c r="T31" s="59">
        <v>0</v>
      </c>
      <c r="U31" s="59">
        <v>0</v>
      </c>
      <c r="V31" s="59">
        <v>2</v>
      </c>
      <c r="W31" s="59">
        <v>1</v>
      </c>
      <c r="X31" s="60">
        <v>23</v>
      </c>
      <c r="Y31" s="60">
        <v>17</v>
      </c>
      <c r="Z31" s="59">
        <v>16</v>
      </c>
      <c r="AA31" s="59">
        <v>7</v>
      </c>
      <c r="AB31" s="59">
        <v>17</v>
      </c>
      <c r="AC31" s="59">
        <v>25</v>
      </c>
      <c r="AD31" s="60">
        <v>56</v>
      </c>
      <c r="AE31" s="60">
        <v>49</v>
      </c>
      <c r="AF31" s="60">
        <v>105</v>
      </c>
      <c r="AH31" s="112"/>
    </row>
    <row r="32" spans="3:34" ht="20.100000000000001" customHeight="1" x14ac:dyDescent="0.45">
      <c r="C32" s="66" t="s">
        <v>151</v>
      </c>
      <c r="D32" s="59">
        <v>0</v>
      </c>
      <c r="E32" s="59">
        <v>2</v>
      </c>
      <c r="F32" s="59">
        <v>1</v>
      </c>
      <c r="G32" s="59">
        <v>2</v>
      </c>
      <c r="H32" s="59">
        <v>0</v>
      </c>
      <c r="I32" s="59">
        <v>0</v>
      </c>
      <c r="J32" s="59">
        <v>4</v>
      </c>
      <c r="K32" s="59">
        <v>1</v>
      </c>
      <c r="L32" s="59">
        <v>4</v>
      </c>
      <c r="M32" s="59">
        <v>2</v>
      </c>
      <c r="N32" s="59">
        <v>4</v>
      </c>
      <c r="O32" s="59">
        <v>0</v>
      </c>
      <c r="P32" s="59">
        <v>0</v>
      </c>
      <c r="Q32" s="59">
        <v>0</v>
      </c>
      <c r="R32" s="59">
        <v>8</v>
      </c>
      <c r="S32" s="59">
        <v>5</v>
      </c>
      <c r="T32" s="59">
        <v>1</v>
      </c>
      <c r="U32" s="59">
        <v>1</v>
      </c>
      <c r="V32" s="59">
        <v>1</v>
      </c>
      <c r="W32" s="59">
        <v>0</v>
      </c>
      <c r="X32" s="60">
        <v>23</v>
      </c>
      <c r="Y32" s="60">
        <v>13</v>
      </c>
      <c r="Z32" s="59">
        <v>26</v>
      </c>
      <c r="AA32" s="59">
        <v>19</v>
      </c>
      <c r="AB32" s="59">
        <v>28</v>
      </c>
      <c r="AC32" s="59">
        <v>23</v>
      </c>
      <c r="AD32" s="60">
        <v>77</v>
      </c>
      <c r="AE32" s="60">
        <v>55</v>
      </c>
      <c r="AF32" s="60">
        <v>132</v>
      </c>
      <c r="AH32" s="112"/>
    </row>
    <row r="33" spans="3:34" s="110" customFormat="1" ht="20.100000000000001" customHeight="1" x14ac:dyDescent="0.45">
      <c r="C33" s="250" t="s">
        <v>153</v>
      </c>
      <c r="D33" s="251">
        <v>4</v>
      </c>
      <c r="E33" s="251">
        <v>5</v>
      </c>
      <c r="F33" s="251">
        <v>12</v>
      </c>
      <c r="G33" s="251">
        <v>6</v>
      </c>
      <c r="H33" s="251">
        <v>6</v>
      </c>
      <c r="I33" s="251">
        <v>4</v>
      </c>
      <c r="J33" s="251">
        <v>18</v>
      </c>
      <c r="K33" s="251">
        <v>9</v>
      </c>
      <c r="L33" s="251">
        <v>39</v>
      </c>
      <c r="M33" s="251">
        <v>13</v>
      </c>
      <c r="N33" s="251">
        <v>17</v>
      </c>
      <c r="O33" s="251">
        <v>2</v>
      </c>
      <c r="P33" s="251">
        <v>7</v>
      </c>
      <c r="Q33" s="251">
        <v>0</v>
      </c>
      <c r="R33" s="251">
        <v>57</v>
      </c>
      <c r="S33" s="251">
        <v>38</v>
      </c>
      <c r="T33" s="251">
        <v>5</v>
      </c>
      <c r="U33" s="251">
        <v>4</v>
      </c>
      <c r="V33" s="251">
        <v>5</v>
      </c>
      <c r="W33" s="251">
        <v>5</v>
      </c>
      <c r="X33" s="251">
        <v>170</v>
      </c>
      <c r="Y33" s="251">
        <v>86</v>
      </c>
      <c r="Z33" s="251">
        <v>210</v>
      </c>
      <c r="AA33" s="251">
        <v>187</v>
      </c>
      <c r="AB33" s="251">
        <v>153</v>
      </c>
      <c r="AC33" s="251">
        <v>169</v>
      </c>
      <c r="AD33" s="251">
        <v>533</v>
      </c>
      <c r="AE33" s="251">
        <v>442</v>
      </c>
      <c r="AF33" s="251">
        <v>975</v>
      </c>
      <c r="AH33" s="113"/>
    </row>
    <row r="34" spans="3:34" ht="35.1" customHeight="1" x14ac:dyDescent="0.45">
      <c r="C34" s="85" t="s">
        <v>22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60"/>
      <c r="Y34" s="60"/>
      <c r="Z34" s="59"/>
      <c r="AA34" s="59"/>
      <c r="AB34" s="59"/>
      <c r="AC34" s="59"/>
      <c r="AD34" s="60"/>
      <c r="AE34" s="60"/>
      <c r="AF34" s="60"/>
      <c r="AH34" s="112"/>
    </row>
    <row r="35" spans="3:34" ht="20.100000000000001" customHeight="1" x14ac:dyDescent="0.45">
      <c r="C35" s="66" t="s">
        <v>17</v>
      </c>
      <c r="D35" s="59">
        <v>2</v>
      </c>
      <c r="E35" s="59">
        <v>4</v>
      </c>
      <c r="F35" s="59">
        <v>1</v>
      </c>
      <c r="G35" s="59">
        <v>1</v>
      </c>
      <c r="H35" s="59">
        <v>0</v>
      </c>
      <c r="I35" s="59">
        <v>0</v>
      </c>
      <c r="J35" s="59">
        <v>5</v>
      </c>
      <c r="K35" s="59">
        <v>5</v>
      </c>
      <c r="L35" s="59">
        <v>21</v>
      </c>
      <c r="M35" s="59">
        <v>4</v>
      </c>
      <c r="N35" s="59">
        <v>7</v>
      </c>
      <c r="O35" s="59">
        <v>2</v>
      </c>
      <c r="P35" s="59">
        <v>3</v>
      </c>
      <c r="Q35" s="59">
        <v>0</v>
      </c>
      <c r="R35" s="59">
        <v>24</v>
      </c>
      <c r="S35" s="59">
        <v>6</v>
      </c>
      <c r="T35" s="59">
        <v>1</v>
      </c>
      <c r="U35" s="59">
        <v>1</v>
      </c>
      <c r="V35" s="59">
        <v>1</v>
      </c>
      <c r="W35" s="59">
        <v>2</v>
      </c>
      <c r="X35" s="60">
        <v>65</v>
      </c>
      <c r="Y35" s="60">
        <v>25</v>
      </c>
      <c r="Z35" s="59">
        <v>102</v>
      </c>
      <c r="AA35" s="59">
        <v>87</v>
      </c>
      <c r="AB35" s="59">
        <v>47</v>
      </c>
      <c r="AC35" s="59">
        <v>28</v>
      </c>
      <c r="AD35" s="60">
        <v>214</v>
      </c>
      <c r="AE35" s="60">
        <v>140</v>
      </c>
      <c r="AF35" s="60">
        <v>354</v>
      </c>
      <c r="AH35" s="112"/>
    </row>
    <row r="36" spans="3:34" ht="20.100000000000001" customHeight="1" x14ac:dyDescent="0.45">
      <c r="C36" s="66" t="s">
        <v>18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1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59">
        <v>4</v>
      </c>
      <c r="S36" s="59">
        <v>1</v>
      </c>
      <c r="T36" s="59">
        <v>0</v>
      </c>
      <c r="U36" s="59">
        <v>0</v>
      </c>
      <c r="V36" s="59">
        <v>0</v>
      </c>
      <c r="W36" s="59">
        <v>0</v>
      </c>
      <c r="X36" s="60">
        <v>5</v>
      </c>
      <c r="Y36" s="60">
        <v>1</v>
      </c>
      <c r="Z36" s="59">
        <v>5</v>
      </c>
      <c r="AA36" s="59">
        <v>4</v>
      </c>
      <c r="AB36" s="59">
        <v>1</v>
      </c>
      <c r="AC36" s="59">
        <v>1</v>
      </c>
      <c r="AD36" s="60">
        <v>11</v>
      </c>
      <c r="AE36" s="60">
        <v>6</v>
      </c>
      <c r="AF36" s="60">
        <v>17</v>
      </c>
      <c r="AH36" s="112"/>
    </row>
    <row r="37" spans="3:34" ht="20.100000000000001" customHeight="1" x14ac:dyDescent="0.45">
      <c r="C37" s="66" t="s">
        <v>151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2</v>
      </c>
      <c r="K37" s="59">
        <v>0</v>
      </c>
      <c r="L37" s="59">
        <v>1</v>
      </c>
      <c r="M37" s="59">
        <v>0</v>
      </c>
      <c r="N37" s="59">
        <v>0</v>
      </c>
      <c r="O37" s="59">
        <v>0</v>
      </c>
      <c r="P37" s="59">
        <v>0</v>
      </c>
      <c r="Q37" s="59">
        <v>0</v>
      </c>
      <c r="R37" s="59">
        <v>4</v>
      </c>
      <c r="S37" s="59">
        <v>1</v>
      </c>
      <c r="T37" s="59">
        <v>1</v>
      </c>
      <c r="U37" s="59">
        <v>0</v>
      </c>
      <c r="V37" s="59">
        <v>0</v>
      </c>
      <c r="W37" s="59">
        <v>0</v>
      </c>
      <c r="X37" s="60">
        <v>8</v>
      </c>
      <c r="Y37" s="60">
        <v>1</v>
      </c>
      <c r="Z37" s="59">
        <v>12</v>
      </c>
      <c r="AA37" s="59">
        <v>9</v>
      </c>
      <c r="AB37" s="59">
        <v>6</v>
      </c>
      <c r="AC37" s="59">
        <v>1</v>
      </c>
      <c r="AD37" s="60">
        <v>26</v>
      </c>
      <c r="AE37" s="60">
        <v>11</v>
      </c>
      <c r="AF37" s="60">
        <v>37</v>
      </c>
      <c r="AH37" s="112"/>
    </row>
    <row r="38" spans="3:34" s="110" customFormat="1" ht="20.100000000000001" customHeight="1" x14ac:dyDescent="0.45">
      <c r="C38" s="250" t="s">
        <v>153</v>
      </c>
      <c r="D38" s="251">
        <v>2</v>
      </c>
      <c r="E38" s="251">
        <v>4</v>
      </c>
      <c r="F38" s="251">
        <v>1</v>
      </c>
      <c r="G38" s="251">
        <v>1</v>
      </c>
      <c r="H38" s="251">
        <v>0</v>
      </c>
      <c r="I38" s="251">
        <v>0</v>
      </c>
      <c r="J38" s="251">
        <v>8</v>
      </c>
      <c r="K38" s="251">
        <v>5</v>
      </c>
      <c r="L38" s="251">
        <v>22</v>
      </c>
      <c r="M38" s="251">
        <v>4</v>
      </c>
      <c r="N38" s="251">
        <v>7</v>
      </c>
      <c r="O38" s="251">
        <v>2</v>
      </c>
      <c r="P38" s="251">
        <v>3</v>
      </c>
      <c r="Q38" s="251">
        <v>0</v>
      </c>
      <c r="R38" s="251">
        <v>32</v>
      </c>
      <c r="S38" s="251">
        <v>8</v>
      </c>
      <c r="T38" s="251">
        <v>2</v>
      </c>
      <c r="U38" s="251">
        <v>1</v>
      </c>
      <c r="V38" s="251">
        <v>1</v>
      </c>
      <c r="W38" s="251">
        <v>2</v>
      </c>
      <c r="X38" s="251">
        <v>78</v>
      </c>
      <c r="Y38" s="251">
        <v>27</v>
      </c>
      <c r="Z38" s="251">
        <v>119</v>
      </c>
      <c r="AA38" s="251">
        <v>100</v>
      </c>
      <c r="AB38" s="251">
        <v>54</v>
      </c>
      <c r="AC38" s="251">
        <v>30</v>
      </c>
      <c r="AD38" s="251">
        <v>251</v>
      </c>
      <c r="AE38" s="251">
        <v>157</v>
      </c>
      <c r="AF38" s="251">
        <v>408</v>
      </c>
      <c r="AH38" s="113"/>
    </row>
    <row r="39" spans="3:34" ht="35.1" customHeight="1" x14ac:dyDescent="0.45">
      <c r="C39" s="85" t="s">
        <v>23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60"/>
      <c r="Y39" s="60"/>
      <c r="Z39" s="59"/>
      <c r="AA39" s="59"/>
      <c r="AB39" s="59"/>
      <c r="AC39" s="59"/>
      <c r="AD39" s="60"/>
      <c r="AE39" s="60"/>
      <c r="AF39" s="60"/>
      <c r="AH39" s="112"/>
    </row>
    <row r="40" spans="3:34" ht="20.100000000000001" customHeight="1" x14ac:dyDescent="0.45">
      <c r="C40" s="66" t="s">
        <v>17</v>
      </c>
      <c r="D40" s="59">
        <v>1</v>
      </c>
      <c r="E40" s="59">
        <v>2</v>
      </c>
      <c r="F40" s="59">
        <v>1</v>
      </c>
      <c r="G40" s="59">
        <v>5</v>
      </c>
      <c r="H40" s="59">
        <v>6</v>
      </c>
      <c r="I40" s="59">
        <v>1</v>
      </c>
      <c r="J40" s="59">
        <v>3</v>
      </c>
      <c r="K40" s="59">
        <v>4</v>
      </c>
      <c r="L40" s="59">
        <v>21</v>
      </c>
      <c r="M40" s="59">
        <v>6</v>
      </c>
      <c r="N40" s="59">
        <v>6</v>
      </c>
      <c r="O40" s="59">
        <v>2</v>
      </c>
      <c r="P40" s="59">
        <v>0</v>
      </c>
      <c r="Q40" s="59">
        <v>0</v>
      </c>
      <c r="R40" s="59">
        <v>13</v>
      </c>
      <c r="S40" s="59">
        <v>5</v>
      </c>
      <c r="T40" s="59">
        <v>0</v>
      </c>
      <c r="U40" s="59">
        <v>2</v>
      </c>
      <c r="V40" s="59">
        <v>1</v>
      </c>
      <c r="W40" s="59">
        <v>1</v>
      </c>
      <c r="X40" s="60">
        <v>52</v>
      </c>
      <c r="Y40" s="60">
        <v>28</v>
      </c>
      <c r="Z40" s="59">
        <v>120</v>
      </c>
      <c r="AA40" s="59">
        <v>101</v>
      </c>
      <c r="AB40" s="59">
        <v>40</v>
      </c>
      <c r="AC40" s="59">
        <v>43</v>
      </c>
      <c r="AD40" s="60">
        <v>212</v>
      </c>
      <c r="AE40" s="60">
        <v>172</v>
      </c>
      <c r="AF40" s="60">
        <v>384</v>
      </c>
      <c r="AH40" s="112"/>
    </row>
    <row r="41" spans="3:34" ht="20.100000000000001" customHeight="1" x14ac:dyDescent="0.45">
      <c r="C41" s="66" t="s">
        <v>18</v>
      </c>
      <c r="D41" s="59">
        <v>0</v>
      </c>
      <c r="E41" s="59">
        <v>0</v>
      </c>
      <c r="F41" s="59">
        <v>0</v>
      </c>
      <c r="G41" s="59">
        <v>0</v>
      </c>
      <c r="H41" s="59">
        <v>0</v>
      </c>
      <c r="I41" s="59">
        <v>0</v>
      </c>
      <c r="J41" s="59">
        <v>0</v>
      </c>
      <c r="K41" s="59">
        <v>0</v>
      </c>
      <c r="L41" s="59">
        <v>0</v>
      </c>
      <c r="M41" s="59">
        <v>0</v>
      </c>
      <c r="N41" s="59">
        <v>0</v>
      </c>
      <c r="O41" s="59">
        <v>0</v>
      </c>
      <c r="P41" s="59">
        <v>0</v>
      </c>
      <c r="Q41" s="59">
        <v>0</v>
      </c>
      <c r="R41" s="59">
        <v>2</v>
      </c>
      <c r="S41" s="59">
        <v>0</v>
      </c>
      <c r="T41" s="59">
        <v>0</v>
      </c>
      <c r="U41" s="59">
        <v>0</v>
      </c>
      <c r="V41" s="59">
        <v>0</v>
      </c>
      <c r="W41" s="59">
        <v>0</v>
      </c>
      <c r="X41" s="60">
        <v>2</v>
      </c>
      <c r="Y41" s="60">
        <v>0</v>
      </c>
      <c r="Z41" s="59">
        <v>42</v>
      </c>
      <c r="AA41" s="59">
        <v>28</v>
      </c>
      <c r="AB41" s="59">
        <v>8</v>
      </c>
      <c r="AC41" s="59">
        <v>2</v>
      </c>
      <c r="AD41" s="60">
        <v>52</v>
      </c>
      <c r="AE41" s="60">
        <v>30</v>
      </c>
      <c r="AF41" s="60">
        <v>82</v>
      </c>
      <c r="AH41" s="112"/>
    </row>
    <row r="42" spans="3:34" ht="20.100000000000001" customHeight="1" x14ac:dyDescent="0.45">
      <c r="C42" s="66" t="s">
        <v>151</v>
      </c>
      <c r="D42" s="59">
        <v>0</v>
      </c>
      <c r="E42" s="59">
        <v>1</v>
      </c>
      <c r="F42" s="59">
        <v>0</v>
      </c>
      <c r="G42" s="59">
        <v>0</v>
      </c>
      <c r="H42" s="59">
        <v>1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  <c r="P42" s="59">
        <v>0</v>
      </c>
      <c r="Q42" s="59">
        <v>0</v>
      </c>
      <c r="R42" s="59">
        <v>1</v>
      </c>
      <c r="S42" s="59">
        <v>0</v>
      </c>
      <c r="T42" s="59">
        <v>0</v>
      </c>
      <c r="U42" s="59">
        <v>0</v>
      </c>
      <c r="V42" s="59">
        <v>0</v>
      </c>
      <c r="W42" s="59">
        <v>0</v>
      </c>
      <c r="X42" s="60">
        <v>2</v>
      </c>
      <c r="Y42" s="60">
        <v>1</v>
      </c>
      <c r="Z42" s="59">
        <v>7</v>
      </c>
      <c r="AA42" s="59">
        <v>8</v>
      </c>
      <c r="AB42" s="59">
        <v>1</v>
      </c>
      <c r="AC42" s="59">
        <v>2</v>
      </c>
      <c r="AD42" s="60">
        <v>10</v>
      </c>
      <c r="AE42" s="60">
        <v>11</v>
      </c>
      <c r="AF42" s="60">
        <v>21</v>
      </c>
      <c r="AH42" s="112"/>
    </row>
    <row r="43" spans="3:34" s="110" customFormat="1" ht="20.100000000000001" customHeight="1" x14ac:dyDescent="0.45">
      <c r="C43" s="250" t="s">
        <v>153</v>
      </c>
      <c r="D43" s="251">
        <v>1</v>
      </c>
      <c r="E43" s="251">
        <v>3</v>
      </c>
      <c r="F43" s="251">
        <v>1</v>
      </c>
      <c r="G43" s="251">
        <v>5</v>
      </c>
      <c r="H43" s="251">
        <v>7</v>
      </c>
      <c r="I43" s="251">
        <v>1</v>
      </c>
      <c r="J43" s="251">
        <v>3</v>
      </c>
      <c r="K43" s="251">
        <v>4</v>
      </c>
      <c r="L43" s="251">
        <v>21</v>
      </c>
      <c r="M43" s="251">
        <v>6</v>
      </c>
      <c r="N43" s="251">
        <v>6</v>
      </c>
      <c r="O43" s="251">
        <v>2</v>
      </c>
      <c r="P43" s="251">
        <v>0</v>
      </c>
      <c r="Q43" s="251">
        <v>0</v>
      </c>
      <c r="R43" s="251">
        <v>16</v>
      </c>
      <c r="S43" s="251">
        <v>5</v>
      </c>
      <c r="T43" s="251">
        <v>0</v>
      </c>
      <c r="U43" s="251">
        <v>2</v>
      </c>
      <c r="V43" s="251">
        <v>1</v>
      </c>
      <c r="W43" s="251">
        <v>1</v>
      </c>
      <c r="X43" s="251">
        <v>56</v>
      </c>
      <c r="Y43" s="251">
        <v>29</v>
      </c>
      <c r="Z43" s="251">
        <v>169</v>
      </c>
      <c r="AA43" s="251">
        <v>137</v>
      </c>
      <c r="AB43" s="251">
        <v>49</v>
      </c>
      <c r="AC43" s="251">
        <v>47</v>
      </c>
      <c r="AD43" s="251">
        <v>274</v>
      </c>
      <c r="AE43" s="251">
        <v>213</v>
      </c>
      <c r="AF43" s="251">
        <v>487</v>
      </c>
      <c r="AH43" s="113"/>
    </row>
    <row r="44" spans="3:34" ht="35.1" customHeight="1" x14ac:dyDescent="0.45">
      <c r="C44" s="85" t="s">
        <v>24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60"/>
      <c r="Y44" s="60"/>
      <c r="Z44" s="59"/>
      <c r="AA44" s="59"/>
      <c r="AB44" s="59"/>
      <c r="AC44" s="59"/>
      <c r="AD44" s="60"/>
      <c r="AE44" s="60"/>
      <c r="AF44" s="60"/>
      <c r="AH44" s="112"/>
    </row>
    <row r="45" spans="3:34" ht="20.100000000000001" customHeight="1" x14ac:dyDescent="0.45">
      <c r="C45" s="66" t="s">
        <v>17</v>
      </c>
      <c r="D45" s="59">
        <v>8</v>
      </c>
      <c r="E45" s="59">
        <v>7</v>
      </c>
      <c r="F45" s="59">
        <v>13</v>
      </c>
      <c r="G45" s="59">
        <v>8</v>
      </c>
      <c r="H45" s="59">
        <v>4</v>
      </c>
      <c r="I45" s="59">
        <v>7</v>
      </c>
      <c r="J45" s="59">
        <v>13</v>
      </c>
      <c r="K45" s="59">
        <v>12</v>
      </c>
      <c r="L45" s="59">
        <v>50</v>
      </c>
      <c r="M45" s="59">
        <v>10</v>
      </c>
      <c r="N45" s="59">
        <v>13</v>
      </c>
      <c r="O45" s="59">
        <v>6</v>
      </c>
      <c r="P45" s="59">
        <v>6</v>
      </c>
      <c r="Q45" s="59">
        <v>0</v>
      </c>
      <c r="R45" s="59">
        <v>68</v>
      </c>
      <c r="S45" s="59">
        <v>17</v>
      </c>
      <c r="T45" s="59">
        <v>1</v>
      </c>
      <c r="U45" s="59">
        <v>3</v>
      </c>
      <c r="V45" s="59">
        <v>3</v>
      </c>
      <c r="W45" s="59">
        <v>5</v>
      </c>
      <c r="X45" s="60">
        <v>179</v>
      </c>
      <c r="Y45" s="60">
        <v>75</v>
      </c>
      <c r="Z45" s="59">
        <v>342</v>
      </c>
      <c r="AA45" s="59">
        <v>231</v>
      </c>
      <c r="AB45" s="59">
        <v>122</v>
      </c>
      <c r="AC45" s="59">
        <v>130</v>
      </c>
      <c r="AD45" s="60">
        <v>643</v>
      </c>
      <c r="AE45" s="60">
        <v>436</v>
      </c>
      <c r="AF45" s="60">
        <v>1079</v>
      </c>
      <c r="AH45" s="112"/>
    </row>
    <row r="46" spans="3:34" ht="20.100000000000001" customHeight="1" x14ac:dyDescent="0.45">
      <c r="C46" s="66" t="s">
        <v>18</v>
      </c>
      <c r="D46" s="59">
        <v>2</v>
      </c>
      <c r="E46" s="59">
        <v>0</v>
      </c>
      <c r="F46" s="59">
        <v>0</v>
      </c>
      <c r="G46" s="59">
        <v>1</v>
      </c>
      <c r="H46" s="59">
        <v>0</v>
      </c>
      <c r="I46" s="59">
        <v>0</v>
      </c>
      <c r="J46" s="59">
        <v>1</v>
      </c>
      <c r="K46" s="59">
        <v>1</v>
      </c>
      <c r="L46" s="59">
        <v>5</v>
      </c>
      <c r="M46" s="59">
        <v>0</v>
      </c>
      <c r="N46" s="59">
        <v>2</v>
      </c>
      <c r="O46" s="59">
        <v>1</v>
      </c>
      <c r="P46" s="59">
        <v>0</v>
      </c>
      <c r="Q46" s="59">
        <v>0</v>
      </c>
      <c r="R46" s="59">
        <v>7</v>
      </c>
      <c r="S46" s="59">
        <v>3</v>
      </c>
      <c r="T46" s="59">
        <v>0</v>
      </c>
      <c r="U46" s="59">
        <v>0</v>
      </c>
      <c r="V46" s="59">
        <v>2</v>
      </c>
      <c r="W46" s="59">
        <v>2</v>
      </c>
      <c r="X46" s="60">
        <v>19</v>
      </c>
      <c r="Y46" s="60">
        <v>8</v>
      </c>
      <c r="Z46" s="59">
        <v>25</v>
      </c>
      <c r="AA46" s="59">
        <v>26</v>
      </c>
      <c r="AB46" s="59">
        <v>10</v>
      </c>
      <c r="AC46" s="59">
        <v>6</v>
      </c>
      <c r="AD46" s="60">
        <v>54</v>
      </c>
      <c r="AE46" s="60">
        <v>40</v>
      </c>
      <c r="AF46" s="60">
        <v>94</v>
      </c>
      <c r="AH46" s="112"/>
    </row>
    <row r="47" spans="3:34" ht="20.100000000000001" customHeight="1" x14ac:dyDescent="0.45">
      <c r="C47" s="66" t="s">
        <v>151</v>
      </c>
      <c r="D47" s="59">
        <v>0</v>
      </c>
      <c r="E47" s="59">
        <v>0</v>
      </c>
      <c r="F47" s="59">
        <v>0</v>
      </c>
      <c r="G47" s="59">
        <v>1</v>
      </c>
      <c r="H47" s="59">
        <v>0</v>
      </c>
      <c r="I47" s="59">
        <v>0</v>
      </c>
      <c r="J47" s="59">
        <v>1</v>
      </c>
      <c r="K47" s="59">
        <v>2</v>
      </c>
      <c r="L47" s="59">
        <v>11</v>
      </c>
      <c r="M47" s="59">
        <v>0</v>
      </c>
      <c r="N47" s="59">
        <v>2</v>
      </c>
      <c r="O47" s="59">
        <v>0</v>
      </c>
      <c r="P47" s="59">
        <v>0</v>
      </c>
      <c r="Q47" s="59">
        <v>0</v>
      </c>
      <c r="R47" s="59">
        <v>3</v>
      </c>
      <c r="S47" s="59">
        <v>1</v>
      </c>
      <c r="T47" s="59">
        <v>0</v>
      </c>
      <c r="U47" s="59">
        <v>1</v>
      </c>
      <c r="V47" s="59">
        <v>0</v>
      </c>
      <c r="W47" s="59">
        <v>0</v>
      </c>
      <c r="X47" s="60">
        <v>17</v>
      </c>
      <c r="Y47" s="60">
        <v>5</v>
      </c>
      <c r="Z47" s="59">
        <v>53</v>
      </c>
      <c r="AA47" s="59">
        <v>42</v>
      </c>
      <c r="AB47" s="59">
        <v>28</v>
      </c>
      <c r="AC47" s="59">
        <v>25</v>
      </c>
      <c r="AD47" s="60">
        <v>98</v>
      </c>
      <c r="AE47" s="60">
        <v>72</v>
      </c>
      <c r="AF47" s="60">
        <v>170</v>
      </c>
      <c r="AH47" s="112"/>
    </row>
    <row r="48" spans="3:34" s="110" customFormat="1" ht="20.100000000000001" customHeight="1" x14ac:dyDescent="0.45">
      <c r="C48" s="250" t="s">
        <v>153</v>
      </c>
      <c r="D48" s="251">
        <v>10</v>
      </c>
      <c r="E48" s="251">
        <v>7</v>
      </c>
      <c r="F48" s="251">
        <v>13</v>
      </c>
      <c r="G48" s="251">
        <v>10</v>
      </c>
      <c r="H48" s="251">
        <v>4</v>
      </c>
      <c r="I48" s="251">
        <v>7</v>
      </c>
      <c r="J48" s="251">
        <v>15</v>
      </c>
      <c r="K48" s="251">
        <v>15</v>
      </c>
      <c r="L48" s="251">
        <v>66</v>
      </c>
      <c r="M48" s="251">
        <v>10</v>
      </c>
      <c r="N48" s="251">
        <v>17</v>
      </c>
      <c r="O48" s="251">
        <v>7</v>
      </c>
      <c r="P48" s="251">
        <v>6</v>
      </c>
      <c r="Q48" s="251">
        <v>0</v>
      </c>
      <c r="R48" s="251">
        <v>78</v>
      </c>
      <c r="S48" s="251">
        <v>21</v>
      </c>
      <c r="T48" s="251">
        <v>1</v>
      </c>
      <c r="U48" s="251">
        <v>4</v>
      </c>
      <c r="V48" s="251">
        <v>5</v>
      </c>
      <c r="W48" s="251">
        <v>7</v>
      </c>
      <c r="X48" s="251">
        <v>215</v>
      </c>
      <c r="Y48" s="251">
        <v>88</v>
      </c>
      <c r="Z48" s="251">
        <v>420</v>
      </c>
      <c r="AA48" s="251">
        <v>299</v>
      </c>
      <c r="AB48" s="251">
        <v>160</v>
      </c>
      <c r="AC48" s="251">
        <v>161</v>
      </c>
      <c r="AD48" s="251">
        <v>795</v>
      </c>
      <c r="AE48" s="251">
        <v>548</v>
      </c>
      <c r="AF48" s="251">
        <v>1343</v>
      </c>
      <c r="AH48" s="113"/>
    </row>
    <row r="49" spans="3:34" ht="35.1" customHeight="1" x14ac:dyDescent="0.45">
      <c r="C49" s="85" t="s">
        <v>25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60"/>
      <c r="Y49" s="60"/>
      <c r="Z49" s="59"/>
      <c r="AA49" s="59"/>
      <c r="AB49" s="59"/>
      <c r="AC49" s="59"/>
      <c r="AD49" s="60"/>
      <c r="AE49" s="60"/>
      <c r="AF49" s="60"/>
      <c r="AH49" s="112"/>
    </row>
    <row r="50" spans="3:34" ht="20.100000000000001" customHeight="1" x14ac:dyDescent="0.45">
      <c r="C50" s="66" t="s">
        <v>17</v>
      </c>
      <c r="D50" s="59">
        <v>6</v>
      </c>
      <c r="E50" s="59">
        <v>0</v>
      </c>
      <c r="F50" s="59">
        <v>8</v>
      </c>
      <c r="G50" s="59">
        <v>8</v>
      </c>
      <c r="H50" s="59">
        <v>7</v>
      </c>
      <c r="I50" s="59">
        <v>14</v>
      </c>
      <c r="J50" s="59">
        <v>23</v>
      </c>
      <c r="K50" s="59">
        <v>25</v>
      </c>
      <c r="L50" s="59">
        <v>58</v>
      </c>
      <c r="M50" s="59">
        <v>12</v>
      </c>
      <c r="N50" s="59">
        <v>13</v>
      </c>
      <c r="O50" s="59">
        <v>6</v>
      </c>
      <c r="P50" s="59">
        <v>10</v>
      </c>
      <c r="Q50" s="59">
        <v>3</v>
      </c>
      <c r="R50" s="59">
        <v>120</v>
      </c>
      <c r="S50" s="59">
        <v>29</v>
      </c>
      <c r="T50" s="59">
        <v>6</v>
      </c>
      <c r="U50" s="59">
        <v>7</v>
      </c>
      <c r="V50" s="59">
        <v>9</v>
      </c>
      <c r="W50" s="59">
        <v>12</v>
      </c>
      <c r="X50" s="60">
        <v>260</v>
      </c>
      <c r="Y50" s="60">
        <v>116</v>
      </c>
      <c r="Z50" s="59">
        <v>322</v>
      </c>
      <c r="AA50" s="59">
        <v>201</v>
      </c>
      <c r="AB50" s="59">
        <v>168</v>
      </c>
      <c r="AC50" s="59">
        <v>143</v>
      </c>
      <c r="AD50" s="60">
        <v>750</v>
      </c>
      <c r="AE50" s="60">
        <v>460</v>
      </c>
      <c r="AF50" s="60">
        <v>1210</v>
      </c>
      <c r="AH50" s="112"/>
    </row>
    <row r="51" spans="3:34" ht="20.100000000000001" customHeight="1" x14ac:dyDescent="0.45">
      <c r="C51" s="66" t="s">
        <v>18</v>
      </c>
      <c r="D51" s="59">
        <v>1</v>
      </c>
      <c r="E51" s="59">
        <v>0</v>
      </c>
      <c r="F51" s="59">
        <v>0</v>
      </c>
      <c r="G51" s="59">
        <v>1</v>
      </c>
      <c r="H51" s="59">
        <v>1</v>
      </c>
      <c r="I51" s="59">
        <v>0</v>
      </c>
      <c r="J51" s="59">
        <v>1</v>
      </c>
      <c r="K51" s="59">
        <v>0</v>
      </c>
      <c r="L51" s="59">
        <v>1</v>
      </c>
      <c r="M51" s="59">
        <v>0</v>
      </c>
      <c r="N51" s="59">
        <v>1</v>
      </c>
      <c r="O51" s="59">
        <v>0</v>
      </c>
      <c r="P51" s="59">
        <v>0</v>
      </c>
      <c r="Q51" s="59">
        <v>0</v>
      </c>
      <c r="R51" s="59">
        <v>12</v>
      </c>
      <c r="S51" s="59">
        <v>2</v>
      </c>
      <c r="T51" s="59">
        <v>0</v>
      </c>
      <c r="U51" s="59">
        <v>0</v>
      </c>
      <c r="V51" s="59">
        <v>2</v>
      </c>
      <c r="W51" s="59">
        <v>0</v>
      </c>
      <c r="X51" s="60">
        <v>19</v>
      </c>
      <c r="Y51" s="60">
        <v>3</v>
      </c>
      <c r="Z51" s="59">
        <v>18</v>
      </c>
      <c r="AA51" s="59">
        <v>14</v>
      </c>
      <c r="AB51" s="59">
        <v>7</v>
      </c>
      <c r="AC51" s="59">
        <v>2</v>
      </c>
      <c r="AD51" s="60">
        <v>44</v>
      </c>
      <c r="AE51" s="60">
        <v>19</v>
      </c>
      <c r="AF51" s="60">
        <v>63</v>
      </c>
      <c r="AH51" s="112"/>
    </row>
    <row r="52" spans="3:34" ht="20.100000000000001" customHeight="1" x14ac:dyDescent="0.45">
      <c r="C52" s="66" t="s">
        <v>151</v>
      </c>
      <c r="D52" s="59">
        <v>2</v>
      </c>
      <c r="E52" s="59">
        <v>0</v>
      </c>
      <c r="F52" s="59">
        <v>2</v>
      </c>
      <c r="G52" s="59">
        <v>0</v>
      </c>
      <c r="H52" s="59">
        <v>0</v>
      </c>
      <c r="I52" s="59">
        <v>0</v>
      </c>
      <c r="J52" s="59">
        <v>5</v>
      </c>
      <c r="K52" s="59">
        <v>1</v>
      </c>
      <c r="L52" s="59">
        <v>8</v>
      </c>
      <c r="M52" s="59">
        <v>0</v>
      </c>
      <c r="N52" s="59">
        <v>4</v>
      </c>
      <c r="O52" s="59">
        <v>1</v>
      </c>
      <c r="P52" s="59">
        <v>2</v>
      </c>
      <c r="Q52" s="59">
        <v>0</v>
      </c>
      <c r="R52" s="59">
        <v>35</v>
      </c>
      <c r="S52" s="59">
        <v>10</v>
      </c>
      <c r="T52" s="59">
        <v>3</v>
      </c>
      <c r="U52" s="59">
        <v>0</v>
      </c>
      <c r="V52" s="59">
        <v>3</v>
      </c>
      <c r="W52" s="59">
        <v>6</v>
      </c>
      <c r="X52" s="60">
        <v>64</v>
      </c>
      <c r="Y52" s="60">
        <v>18</v>
      </c>
      <c r="Z52" s="59">
        <v>85</v>
      </c>
      <c r="AA52" s="59">
        <v>59</v>
      </c>
      <c r="AB52" s="59">
        <v>52</v>
      </c>
      <c r="AC52" s="59">
        <v>25</v>
      </c>
      <c r="AD52" s="60">
        <v>201</v>
      </c>
      <c r="AE52" s="60">
        <v>102</v>
      </c>
      <c r="AF52" s="60">
        <v>303</v>
      </c>
      <c r="AH52" s="112"/>
    </row>
    <row r="53" spans="3:34" s="110" customFormat="1" ht="20.100000000000001" customHeight="1" x14ac:dyDescent="0.45">
      <c r="C53" s="250" t="s">
        <v>153</v>
      </c>
      <c r="D53" s="251">
        <v>9</v>
      </c>
      <c r="E53" s="251">
        <v>0</v>
      </c>
      <c r="F53" s="251">
        <v>10</v>
      </c>
      <c r="G53" s="251">
        <v>9</v>
      </c>
      <c r="H53" s="251">
        <v>8</v>
      </c>
      <c r="I53" s="251">
        <v>14</v>
      </c>
      <c r="J53" s="251">
        <v>29</v>
      </c>
      <c r="K53" s="251">
        <v>26</v>
      </c>
      <c r="L53" s="251">
        <v>67</v>
      </c>
      <c r="M53" s="251">
        <v>12</v>
      </c>
      <c r="N53" s="251">
        <v>18</v>
      </c>
      <c r="O53" s="251">
        <v>7</v>
      </c>
      <c r="P53" s="251">
        <v>12</v>
      </c>
      <c r="Q53" s="251">
        <v>3</v>
      </c>
      <c r="R53" s="251">
        <v>167</v>
      </c>
      <c r="S53" s="251">
        <v>41</v>
      </c>
      <c r="T53" s="251">
        <v>9</v>
      </c>
      <c r="U53" s="251">
        <v>7</v>
      </c>
      <c r="V53" s="251">
        <v>14</v>
      </c>
      <c r="W53" s="251">
        <v>18</v>
      </c>
      <c r="X53" s="251">
        <v>343</v>
      </c>
      <c r="Y53" s="251">
        <v>137</v>
      </c>
      <c r="Z53" s="251">
        <v>425</v>
      </c>
      <c r="AA53" s="251">
        <v>274</v>
      </c>
      <c r="AB53" s="251">
        <v>227</v>
      </c>
      <c r="AC53" s="251">
        <v>170</v>
      </c>
      <c r="AD53" s="251">
        <v>995</v>
      </c>
      <c r="AE53" s="251">
        <v>581</v>
      </c>
      <c r="AF53" s="251">
        <v>1576</v>
      </c>
      <c r="AH53" s="113"/>
    </row>
    <row r="54" spans="3:34" ht="35.1" customHeight="1" x14ac:dyDescent="0.45">
      <c r="C54" s="85" t="s">
        <v>26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60"/>
      <c r="Y54" s="60"/>
      <c r="Z54" s="59"/>
      <c r="AA54" s="59"/>
      <c r="AB54" s="59"/>
      <c r="AC54" s="59"/>
      <c r="AD54" s="60"/>
      <c r="AE54" s="60"/>
      <c r="AF54" s="60"/>
      <c r="AH54" s="112"/>
    </row>
    <row r="55" spans="3:34" ht="20.100000000000001" customHeight="1" x14ac:dyDescent="0.45">
      <c r="C55" s="66" t="s">
        <v>17</v>
      </c>
      <c r="D55" s="60">
        <v>32</v>
      </c>
      <c r="E55" s="60">
        <v>27</v>
      </c>
      <c r="F55" s="60">
        <v>50</v>
      </c>
      <c r="G55" s="60">
        <v>43</v>
      </c>
      <c r="H55" s="60">
        <v>36</v>
      </c>
      <c r="I55" s="60">
        <v>45</v>
      </c>
      <c r="J55" s="60">
        <v>71</v>
      </c>
      <c r="K55" s="60">
        <v>81</v>
      </c>
      <c r="L55" s="60">
        <v>268</v>
      </c>
      <c r="M55" s="60">
        <v>57</v>
      </c>
      <c r="N55" s="60">
        <v>68</v>
      </c>
      <c r="O55" s="60">
        <v>22</v>
      </c>
      <c r="P55" s="60">
        <v>30</v>
      </c>
      <c r="Q55" s="60">
        <v>6</v>
      </c>
      <c r="R55" s="60">
        <v>384</v>
      </c>
      <c r="S55" s="60">
        <v>108</v>
      </c>
      <c r="T55" s="60">
        <v>20</v>
      </c>
      <c r="U55" s="60">
        <v>25</v>
      </c>
      <c r="V55" s="60">
        <v>23</v>
      </c>
      <c r="W55" s="60">
        <v>36</v>
      </c>
      <c r="X55" s="60">
        <v>982</v>
      </c>
      <c r="Y55" s="60">
        <v>450</v>
      </c>
      <c r="Z55" s="60">
        <v>1410</v>
      </c>
      <c r="AA55" s="60">
        <v>1046</v>
      </c>
      <c r="AB55" s="60">
        <v>716</v>
      </c>
      <c r="AC55" s="60">
        <v>649</v>
      </c>
      <c r="AD55" s="60">
        <v>3108</v>
      </c>
      <c r="AE55" s="60">
        <v>2145</v>
      </c>
      <c r="AF55" s="60">
        <v>5253</v>
      </c>
      <c r="AH55" s="113"/>
    </row>
    <row r="56" spans="3:34" ht="20.100000000000001" customHeight="1" x14ac:dyDescent="0.45">
      <c r="C56" s="66" t="s">
        <v>18</v>
      </c>
      <c r="D56" s="60">
        <v>4</v>
      </c>
      <c r="E56" s="60">
        <v>0</v>
      </c>
      <c r="F56" s="60">
        <v>3</v>
      </c>
      <c r="G56" s="60">
        <v>4</v>
      </c>
      <c r="H56" s="60">
        <v>4</v>
      </c>
      <c r="I56" s="60">
        <v>2</v>
      </c>
      <c r="J56" s="60">
        <v>5</v>
      </c>
      <c r="K56" s="60">
        <v>1</v>
      </c>
      <c r="L56" s="60">
        <v>13</v>
      </c>
      <c r="M56" s="60">
        <v>2</v>
      </c>
      <c r="N56" s="60">
        <v>8</v>
      </c>
      <c r="O56" s="60">
        <v>4</v>
      </c>
      <c r="P56" s="60">
        <v>3</v>
      </c>
      <c r="Q56" s="60">
        <v>1</v>
      </c>
      <c r="R56" s="60">
        <v>37</v>
      </c>
      <c r="S56" s="60">
        <v>21</v>
      </c>
      <c r="T56" s="60">
        <v>0</v>
      </c>
      <c r="U56" s="60">
        <v>1</v>
      </c>
      <c r="V56" s="60">
        <v>8</v>
      </c>
      <c r="W56" s="60">
        <v>4</v>
      </c>
      <c r="X56" s="60">
        <v>85</v>
      </c>
      <c r="Y56" s="60">
        <v>40</v>
      </c>
      <c r="Z56" s="60">
        <v>125</v>
      </c>
      <c r="AA56" s="60">
        <v>90</v>
      </c>
      <c r="AB56" s="60">
        <v>54</v>
      </c>
      <c r="AC56" s="60">
        <v>47</v>
      </c>
      <c r="AD56" s="60">
        <v>264</v>
      </c>
      <c r="AE56" s="60">
        <v>177</v>
      </c>
      <c r="AF56" s="60">
        <v>441</v>
      </c>
      <c r="AH56" s="113"/>
    </row>
    <row r="57" spans="3:34" ht="20.100000000000001" customHeight="1" x14ac:dyDescent="0.45">
      <c r="C57" s="66" t="s">
        <v>151</v>
      </c>
      <c r="D57" s="60">
        <v>5</v>
      </c>
      <c r="E57" s="60">
        <v>3</v>
      </c>
      <c r="F57" s="60">
        <v>5</v>
      </c>
      <c r="G57" s="60">
        <v>3</v>
      </c>
      <c r="H57" s="60">
        <v>1</v>
      </c>
      <c r="I57" s="60">
        <v>0</v>
      </c>
      <c r="J57" s="60">
        <v>18</v>
      </c>
      <c r="K57" s="60">
        <v>6</v>
      </c>
      <c r="L57" s="60">
        <v>31</v>
      </c>
      <c r="M57" s="60">
        <v>3</v>
      </c>
      <c r="N57" s="60">
        <v>12</v>
      </c>
      <c r="O57" s="60">
        <v>1</v>
      </c>
      <c r="P57" s="60">
        <v>4</v>
      </c>
      <c r="Q57" s="60">
        <v>0</v>
      </c>
      <c r="R57" s="60">
        <v>67</v>
      </c>
      <c r="S57" s="60">
        <v>19</v>
      </c>
      <c r="T57" s="60">
        <v>5</v>
      </c>
      <c r="U57" s="60">
        <v>2</v>
      </c>
      <c r="V57" s="60">
        <v>5</v>
      </c>
      <c r="W57" s="60">
        <v>7</v>
      </c>
      <c r="X57" s="60">
        <v>153</v>
      </c>
      <c r="Y57" s="60">
        <v>44</v>
      </c>
      <c r="Z57" s="60">
        <v>238</v>
      </c>
      <c r="AA57" s="60">
        <v>169</v>
      </c>
      <c r="AB57" s="60">
        <v>155</v>
      </c>
      <c r="AC57" s="60">
        <v>86</v>
      </c>
      <c r="AD57" s="60">
        <v>546</v>
      </c>
      <c r="AE57" s="60">
        <v>299</v>
      </c>
      <c r="AF57" s="60">
        <v>845</v>
      </c>
      <c r="AH57" s="113"/>
    </row>
    <row r="58" spans="3:34" s="94" customFormat="1" ht="35.1" customHeight="1" thickBot="1" x14ac:dyDescent="0.35">
      <c r="C58" s="89" t="s">
        <v>11</v>
      </c>
      <c r="D58" s="115">
        <v>41</v>
      </c>
      <c r="E58" s="115">
        <v>30</v>
      </c>
      <c r="F58" s="115">
        <v>58</v>
      </c>
      <c r="G58" s="115">
        <v>50</v>
      </c>
      <c r="H58" s="115">
        <v>41</v>
      </c>
      <c r="I58" s="115">
        <v>47</v>
      </c>
      <c r="J58" s="115">
        <v>94</v>
      </c>
      <c r="K58" s="115">
        <v>88</v>
      </c>
      <c r="L58" s="115">
        <v>312</v>
      </c>
      <c r="M58" s="115">
        <v>62</v>
      </c>
      <c r="N58" s="115">
        <v>88</v>
      </c>
      <c r="O58" s="115">
        <v>27</v>
      </c>
      <c r="P58" s="115">
        <v>37</v>
      </c>
      <c r="Q58" s="115">
        <v>7</v>
      </c>
      <c r="R58" s="115">
        <v>488</v>
      </c>
      <c r="S58" s="115">
        <v>148</v>
      </c>
      <c r="T58" s="115">
        <v>25</v>
      </c>
      <c r="U58" s="115">
        <v>28</v>
      </c>
      <c r="V58" s="115">
        <v>36</v>
      </c>
      <c r="W58" s="115">
        <v>47</v>
      </c>
      <c r="X58" s="115">
        <v>1220</v>
      </c>
      <c r="Y58" s="115">
        <v>534</v>
      </c>
      <c r="Z58" s="115">
        <v>1773</v>
      </c>
      <c r="AA58" s="115">
        <v>1305</v>
      </c>
      <c r="AB58" s="115">
        <v>925</v>
      </c>
      <c r="AC58" s="115">
        <v>782</v>
      </c>
      <c r="AD58" s="115">
        <v>3918</v>
      </c>
      <c r="AE58" s="115">
        <v>2621</v>
      </c>
      <c r="AF58" s="115">
        <v>6539</v>
      </c>
      <c r="AH58" s="116"/>
    </row>
    <row r="59" spans="3:34" ht="15" customHeight="1" x14ac:dyDescent="0.45">
      <c r="C59" s="136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</row>
    <row r="60" spans="3:34" ht="15" customHeight="1" x14ac:dyDescent="0.45">
      <c r="C60" s="137" t="s">
        <v>82</v>
      </c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</row>
    <row r="61" spans="3:34" ht="15" customHeight="1" x14ac:dyDescent="0.45">
      <c r="C61" s="57" t="s">
        <v>226</v>
      </c>
    </row>
    <row r="62" spans="3:34" ht="15" customHeight="1" x14ac:dyDescent="0.45">
      <c r="C62" s="118"/>
      <c r="D62" s="118"/>
    </row>
    <row r="63" spans="3:34" ht="15" customHeight="1" x14ac:dyDescent="0.45">
      <c r="D63" s="141"/>
      <c r="G63" s="141"/>
      <c r="I63" s="141"/>
    </row>
    <row r="68" spans="3:31" ht="15" customHeight="1" x14ac:dyDescent="0.45">
      <c r="C68" s="63"/>
      <c r="X68" s="63"/>
      <c r="Y68" s="63"/>
      <c r="AD68" s="63"/>
      <c r="AE68" s="63"/>
    </row>
    <row r="69" spans="3:31" ht="15" customHeight="1" x14ac:dyDescent="0.45">
      <c r="C69" s="63"/>
      <c r="X69" s="63"/>
      <c r="Y69" s="63"/>
      <c r="AD69" s="63"/>
      <c r="AE69" s="63"/>
    </row>
    <row r="70" spans="3:31" ht="15" customHeight="1" x14ac:dyDescent="0.45">
      <c r="C70" s="63"/>
      <c r="X70" s="63"/>
      <c r="Y70" s="63"/>
      <c r="AD70" s="63"/>
      <c r="AE70" s="63"/>
    </row>
    <row r="71" spans="3:31" ht="15" customHeight="1" x14ac:dyDescent="0.45">
      <c r="C71" s="63"/>
      <c r="X71" s="63"/>
      <c r="Y71" s="63"/>
      <c r="AD71" s="63"/>
      <c r="AE71" s="63"/>
    </row>
    <row r="72" spans="3:31" ht="15" customHeight="1" x14ac:dyDescent="0.45">
      <c r="C72" s="63"/>
      <c r="X72" s="63"/>
      <c r="Y72" s="63"/>
      <c r="AD72" s="63"/>
      <c r="AE72" s="63"/>
    </row>
    <row r="73" spans="3:31" ht="15" customHeight="1" x14ac:dyDescent="0.45">
      <c r="C73" s="63"/>
      <c r="X73" s="63"/>
      <c r="Y73" s="63"/>
      <c r="AD73" s="63"/>
      <c r="AE73" s="63"/>
    </row>
    <row r="74" spans="3:31" ht="15" customHeight="1" x14ac:dyDescent="0.45">
      <c r="C74" s="63"/>
      <c r="X74" s="63"/>
      <c r="Y74" s="63"/>
      <c r="AD74" s="63"/>
      <c r="AE74" s="63"/>
    </row>
    <row r="75" spans="3:31" ht="15" customHeight="1" x14ac:dyDescent="0.45">
      <c r="C75" s="63"/>
      <c r="X75" s="63"/>
      <c r="Y75" s="63"/>
      <c r="AD75" s="63"/>
      <c r="AE75" s="63"/>
    </row>
    <row r="76" spans="3:31" ht="15" customHeight="1" x14ac:dyDescent="0.45">
      <c r="C76" s="63"/>
      <c r="X76" s="63"/>
      <c r="Y76" s="63"/>
      <c r="AD76" s="63"/>
      <c r="AE76" s="63"/>
    </row>
    <row r="77" spans="3:31" ht="15" customHeight="1" x14ac:dyDescent="0.45">
      <c r="C77" s="63"/>
      <c r="X77" s="63"/>
      <c r="Y77" s="63"/>
      <c r="AD77" s="63"/>
      <c r="AE77" s="63"/>
    </row>
    <row r="78" spans="3:31" ht="15" customHeight="1" x14ac:dyDescent="0.45">
      <c r="C78" s="63"/>
      <c r="X78" s="63"/>
      <c r="Y78" s="63"/>
      <c r="AD78" s="63"/>
      <c r="AE78" s="63"/>
    </row>
    <row r="79" spans="3:31" ht="15" customHeight="1" x14ac:dyDescent="0.45">
      <c r="C79" s="63"/>
      <c r="X79" s="63"/>
      <c r="Y79" s="63"/>
      <c r="AD79" s="63"/>
      <c r="AE79" s="63"/>
    </row>
    <row r="80" spans="3:31" ht="15" customHeight="1" x14ac:dyDescent="0.45">
      <c r="C80" s="63"/>
      <c r="X80" s="63"/>
      <c r="Y80" s="63"/>
      <c r="AD80" s="63"/>
      <c r="AE80" s="63"/>
    </row>
    <row r="81" spans="3:31" ht="15" customHeight="1" x14ac:dyDescent="0.45">
      <c r="C81" s="63"/>
      <c r="X81" s="63"/>
      <c r="Y81" s="63"/>
      <c r="AD81" s="63"/>
      <c r="AE81" s="63"/>
    </row>
    <row r="82" spans="3:31" ht="15" customHeight="1" x14ac:dyDescent="0.45">
      <c r="C82" s="63"/>
      <c r="X82" s="63"/>
      <c r="Y82" s="63"/>
      <c r="AD82" s="63"/>
      <c r="AE82" s="63"/>
    </row>
    <row r="83" spans="3:31" ht="15" customHeight="1" x14ac:dyDescent="0.45">
      <c r="C83" s="63"/>
      <c r="X83" s="63"/>
      <c r="Y83" s="63"/>
      <c r="AD83" s="63"/>
      <c r="AE83" s="63"/>
    </row>
    <row r="84" spans="3:31" ht="15" customHeight="1" x14ac:dyDescent="0.45">
      <c r="C84" s="63"/>
      <c r="X84" s="63"/>
      <c r="Y84" s="63"/>
      <c r="AD84" s="63"/>
      <c r="AE84" s="63"/>
    </row>
    <row r="85" spans="3:31" ht="15" customHeight="1" x14ac:dyDescent="0.45">
      <c r="C85" s="63"/>
      <c r="X85" s="63"/>
      <c r="Y85" s="63"/>
      <c r="AD85" s="63"/>
      <c r="AE85" s="63"/>
    </row>
    <row r="86" spans="3:31" ht="15" customHeight="1" x14ac:dyDescent="0.45">
      <c r="C86" s="63"/>
      <c r="X86" s="63"/>
      <c r="Y86" s="63"/>
      <c r="AD86" s="63"/>
      <c r="AE86" s="63"/>
    </row>
    <row r="87" spans="3:31" ht="15" customHeight="1" x14ac:dyDescent="0.45">
      <c r="C87" s="63"/>
      <c r="X87" s="63"/>
      <c r="Y87" s="63"/>
      <c r="AD87" s="63"/>
      <c r="AE87" s="63"/>
    </row>
    <row r="88" spans="3:31" ht="15" customHeight="1" x14ac:dyDescent="0.45">
      <c r="C88" s="63"/>
      <c r="X88" s="63"/>
      <c r="Y88" s="63"/>
      <c r="AD88" s="63"/>
      <c r="AE88" s="63"/>
    </row>
    <row r="89" spans="3:31" ht="15" customHeight="1" x14ac:dyDescent="0.45">
      <c r="C89" s="63"/>
      <c r="X89" s="63"/>
      <c r="Y89" s="63"/>
      <c r="AD89" s="63"/>
      <c r="AE89" s="63"/>
    </row>
    <row r="90" spans="3:31" ht="15" customHeight="1" x14ac:dyDescent="0.45">
      <c r="C90" s="63"/>
      <c r="X90" s="63"/>
      <c r="Y90" s="63"/>
      <c r="AD90" s="63"/>
      <c r="AE90" s="63"/>
    </row>
    <row r="91" spans="3:31" ht="15" customHeight="1" x14ac:dyDescent="0.45">
      <c r="C91" s="63"/>
      <c r="X91" s="63"/>
      <c r="Y91" s="63"/>
      <c r="AD91" s="63"/>
      <c r="AE91" s="63"/>
    </row>
    <row r="92" spans="3:31" ht="15" customHeight="1" x14ac:dyDescent="0.45">
      <c r="C92" s="63"/>
      <c r="X92" s="63"/>
      <c r="Y92" s="63"/>
      <c r="AD92" s="63"/>
      <c r="AE92" s="63"/>
    </row>
    <row r="93" spans="3:31" ht="15" customHeight="1" x14ac:dyDescent="0.45">
      <c r="C93" s="63"/>
      <c r="X93" s="63"/>
      <c r="Y93" s="63"/>
      <c r="AD93" s="63"/>
      <c r="AE93" s="63"/>
    </row>
    <row r="94" spans="3:31" ht="15" customHeight="1" x14ac:dyDescent="0.45">
      <c r="C94" s="63"/>
      <c r="X94" s="63"/>
      <c r="Y94" s="63"/>
      <c r="AD94" s="63"/>
      <c r="AE94" s="63"/>
    </row>
    <row r="95" spans="3:31" ht="15" customHeight="1" x14ac:dyDescent="0.45">
      <c r="C95" s="63"/>
      <c r="X95" s="63"/>
      <c r="Y95" s="63"/>
      <c r="AD95" s="63"/>
      <c r="AE95" s="63"/>
    </row>
    <row r="96" spans="3:31" ht="15" customHeight="1" x14ac:dyDescent="0.45">
      <c r="C96" s="63"/>
      <c r="X96" s="63"/>
      <c r="Y96" s="63"/>
      <c r="AD96" s="63"/>
      <c r="AE96" s="63"/>
    </row>
    <row r="97" spans="3:31" ht="15" customHeight="1" x14ac:dyDescent="0.45">
      <c r="C97" s="63"/>
      <c r="X97" s="63"/>
      <c r="Y97" s="63"/>
      <c r="AD97" s="63"/>
      <c r="AE97" s="63"/>
    </row>
    <row r="98" spans="3:31" ht="15" customHeight="1" x14ac:dyDescent="0.45">
      <c r="C98" s="63"/>
      <c r="X98" s="63"/>
      <c r="Y98" s="63"/>
      <c r="AD98" s="63"/>
      <c r="AE98" s="63"/>
    </row>
    <row r="99" spans="3:31" ht="15" customHeight="1" x14ac:dyDescent="0.45">
      <c r="C99" s="63"/>
      <c r="X99" s="63"/>
      <c r="Y99" s="63"/>
      <c r="AD99" s="63"/>
      <c r="AE99" s="63"/>
    </row>
    <row r="100" spans="3:31" ht="15" customHeight="1" x14ac:dyDescent="0.45">
      <c r="C100" s="63"/>
      <c r="X100" s="63"/>
      <c r="Y100" s="63"/>
      <c r="AD100" s="63"/>
      <c r="AE100" s="63"/>
    </row>
    <row r="101" spans="3:31" ht="15" customHeight="1" x14ac:dyDescent="0.45">
      <c r="C101" s="63"/>
      <c r="X101" s="63"/>
      <c r="Y101" s="63"/>
      <c r="AD101" s="63"/>
      <c r="AE101" s="63"/>
    </row>
    <row r="102" spans="3:31" ht="15" customHeight="1" x14ac:dyDescent="0.45">
      <c r="C102" s="63"/>
      <c r="X102" s="63"/>
      <c r="Y102" s="63"/>
      <c r="AD102" s="63"/>
      <c r="AE102" s="63"/>
    </row>
    <row r="103" spans="3:31" ht="15" customHeight="1" x14ac:dyDescent="0.45">
      <c r="C103" s="63"/>
      <c r="X103" s="63"/>
      <c r="Y103" s="63"/>
      <c r="AD103" s="63"/>
      <c r="AE103" s="63"/>
    </row>
    <row r="104" spans="3:31" ht="15" customHeight="1" x14ac:dyDescent="0.45">
      <c r="C104" s="63"/>
      <c r="X104" s="63"/>
      <c r="Y104" s="63"/>
      <c r="AD104" s="63"/>
      <c r="AE104" s="63"/>
    </row>
    <row r="105" spans="3:31" ht="15" customHeight="1" x14ac:dyDescent="0.45">
      <c r="C105" s="63"/>
      <c r="X105" s="63"/>
      <c r="Y105" s="63"/>
      <c r="AD105" s="63"/>
      <c r="AE105" s="63"/>
    </row>
    <row r="106" spans="3:31" ht="15" customHeight="1" x14ac:dyDescent="0.45">
      <c r="C106" s="63"/>
      <c r="X106" s="63"/>
      <c r="Y106" s="63"/>
      <c r="AD106" s="63"/>
      <c r="AE106" s="63"/>
    </row>
    <row r="107" spans="3:31" ht="15" customHeight="1" x14ac:dyDescent="0.45">
      <c r="C107" s="63"/>
      <c r="X107" s="63"/>
      <c r="Y107" s="63"/>
      <c r="AD107" s="63"/>
      <c r="AE107" s="63"/>
    </row>
    <row r="108" spans="3:31" ht="15" customHeight="1" x14ac:dyDescent="0.45">
      <c r="C108" s="63"/>
      <c r="X108" s="63"/>
      <c r="Y108" s="63"/>
      <c r="AD108" s="63"/>
      <c r="AE108" s="63"/>
    </row>
    <row r="109" spans="3:31" ht="15" customHeight="1" x14ac:dyDescent="0.45">
      <c r="C109" s="63"/>
      <c r="X109" s="63"/>
      <c r="Y109" s="63"/>
      <c r="AD109" s="63"/>
      <c r="AE109" s="63"/>
    </row>
    <row r="110" spans="3:31" ht="15" customHeight="1" x14ac:dyDescent="0.45">
      <c r="C110" s="63"/>
      <c r="X110" s="63"/>
      <c r="Y110" s="63"/>
      <c r="AD110" s="63"/>
      <c r="AE110" s="63"/>
    </row>
    <row r="111" spans="3:31" ht="15" customHeight="1" x14ac:dyDescent="0.45">
      <c r="C111" s="63"/>
      <c r="X111" s="63"/>
      <c r="Y111" s="63"/>
      <c r="AD111" s="63"/>
      <c r="AE111" s="63"/>
    </row>
    <row r="112" spans="3:31" ht="15" customHeight="1" x14ac:dyDescent="0.45">
      <c r="C112" s="63"/>
      <c r="X112" s="63"/>
      <c r="Y112" s="63"/>
      <c r="AD112" s="63"/>
      <c r="AE112" s="63"/>
    </row>
    <row r="113" spans="3:31" ht="15" customHeight="1" x14ac:dyDescent="0.45">
      <c r="C113" s="63"/>
      <c r="X113" s="63"/>
      <c r="Y113" s="63"/>
      <c r="AD113" s="63"/>
      <c r="AE113" s="63"/>
    </row>
    <row r="114" spans="3:31" ht="15" customHeight="1" x14ac:dyDescent="0.45">
      <c r="C114" s="63"/>
      <c r="X114" s="63"/>
      <c r="Y114" s="63"/>
      <c r="AD114" s="63"/>
      <c r="AE114" s="63"/>
    </row>
  </sheetData>
  <mergeCells count="18">
    <mergeCell ref="X12:Y12"/>
    <mergeCell ref="AD12:AF12"/>
    <mergeCell ref="D10:Y10"/>
    <mergeCell ref="Z11:AC11"/>
    <mergeCell ref="L12:M12"/>
    <mergeCell ref="Z12:AA12"/>
    <mergeCell ref="AB12:AC12"/>
    <mergeCell ref="N12:O12"/>
    <mergeCell ref="P12:Q12"/>
    <mergeCell ref="R12:S12"/>
    <mergeCell ref="T12:U12"/>
    <mergeCell ref="V12:W12"/>
    <mergeCell ref="D11:Y11"/>
    <mergeCell ref="C12:C13"/>
    <mergeCell ref="D12:E12"/>
    <mergeCell ref="F12:G12"/>
    <mergeCell ref="H12:I12"/>
    <mergeCell ref="J12:K12"/>
  </mergeCells>
  <hyperlinks>
    <hyperlink ref="AD5" location="Índice!Área_de_impresión" display="índice" xr:uid="{638848A3-28F8-4CF4-B5C0-20A7D25781E5}"/>
  </hyperlinks>
  <pageMargins left="0.39370078740157483" right="0.19685039370078741" top="0.59055118110236227" bottom="0" header="0" footer="0"/>
  <pageSetup paperSize="9" scale="3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S108"/>
  <sheetViews>
    <sheetView showGridLines="0" zoomScale="70" zoomScaleNormal="70" workbookViewId="0"/>
  </sheetViews>
  <sheetFormatPr baseColWidth="10" defaultColWidth="11.109375" defaultRowHeight="15" customHeight="1" x14ac:dyDescent="0.45"/>
  <cols>
    <col min="1" max="1" width="4.88671875" style="63" customWidth="1"/>
    <col min="2" max="2" width="3.44140625" style="63" customWidth="1"/>
    <col min="3" max="3" width="28" style="101" customWidth="1"/>
    <col min="4" max="29" width="10.5546875" style="63" customWidth="1"/>
    <col min="30" max="32" width="10.5546875" style="110" customWidth="1"/>
    <col min="33" max="253" width="11.109375" style="63" customWidth="1"/>
    <col min="254" max="16384" width="11.109375" style="63"/>
  </cols>
  <sheetData>
    <row r="1" spans="1:45" s="1" customFormat="1" ht="14.25" customHeight="1" x14ac:dyDescent="0.45">
      <c r="H1" s="33"/>
      <c r="I1" s="34"/>
      <c r="AD1" s="164"/>
      <c r="AE1" s="164"/>
      <c r="AF1" s="164"/>
    </row>
    <row r="2" spans="1:45" s="5" customFormat="1" ht="32.25" customHeight="1" x14ac:dyDescent="0.9">
      <c r="B2" s="25" t="s">
        <v>148</v>
      </c>
      <c r="AD2" s="53"/>
      <c r="AE2" s="53"/>
      <c r="AF2" s="53"/>
    </row>
    <row r="3" spans="1:45" s="5" customFormat="1" ht="28.5" customHeight="1" x14ac:dyDescent="0.55000000000000004">
      <c r="B3" s="26" t="s">
        <v>225</v>
      </c>
      <c r="AD3" s="53"/>
      <c r="AE3" s="53"/>
      <c r="AF3" s="53"/>
    </row>
    <row r="4" spans="1:45" s="1" customFormat="1" ht="15" customHeight="1" x14ac:dyDescent="0.45">
      <c r="H4" s="33"/>
      <c r="I4" s="67"/>
      <c r="AD4" s="164"/>
      <c r="AE4" s="164"/>
      <c r="AF4" s="164"/>
    </row>
    <row r="5" spans="1:45" s="39" customFormat="1" ht="20.100000000000001" customHeight="1" x14ac:dyDescent="0.5">
      <c r="B5" s="53" t="s">
        <v>213</v>
      </c>
      <c r="C5" s="122"/>
      <c r="Q5" s="123"/>
      <c r="AD5" s="165" t="s">
        <v>107</v>
      </c>
      <c r="AE5" s="166"/>
      <c r="AF5" s="166"/>
    </row>
    <row r="6" spans="1:45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  <c r="AD6" s="166"/>
      <c r="AE6" s="166"/>
      <c r="AF6" s="166"/>
    </row>
    <row r="7" spans="1:45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167"/>
      <c r="AE7" s="167"/>
      <c r="AF7" s="167"/>
    </row>
    <row r="8" spans="1:45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AD8" s="164"/>
      <c r="AE8" s="164"/>
      <c r="AF8" s="164"/>
      <c r="AI8" s="163"/>
      <c r="AJ8" s="163"/>
      <c r="AK8" s="163"/>
      <c r="AL8" s="63"/>
      <c r="AM8" s="47"/>
      <c r="AN8" s="47"/>
      <c r="AO8" s="47"/>
      <c r="AP8" s="47"/>
      <c r="AQ8" s="47"/>
      <c r="AR8" s="47"/>
      <c r="AS8" s="47"/>
    </row>
    <row r="9" spans="1:45" s="47" customFormat="1" ht="20.100000000000001" customHeight="1" x14ac:dyDescent="0.5">
      <c r="A9" s="63"/>
      <c r="B9" s="63"/>
      <c r="C9" s="105" t="s">
        <v>117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  <c r="AD9" s="168"/>
      <c r="AE9" s="168"/>
      <c r="AF9" s="168"/>
    </row>
    <row r="10" spans="1:45" s="119" customFormat="1" ht="15.75" customHeight="1" thickBot="1" x14ac:dyDescent="0.55000000000000004">
      <c r="C10" s="132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133"/>
      <c r="AA10" s="133"/>
      <c r="AB10" s="133"/>
      <c r="AC10" s="133"/>
      <c r="AD10" s="133"/>
      <c r="AE10" s="133"/>
      <c r="AF10" s="133"/>
    </row>
    <row r="11" spans="1:45" ht="15" customHeight="1" x14ac:dyDescent="0.45">
      <c r="C11" s="140"/>
      <c r="D11" s="436" t="s">
        <v>58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7"/>
      <c r="Z11" s="436" t="s">
        <v>0</v>
      </c>
      <c r="AA11" s="436"/>
      <c r="AB11" s="436"/>
      <c r="AC11" s="437"/>
      <c r="AD11" s="142"/>
      <c r="AE11" s="142"/>
      <c r="AF11" s="142"/>
    </row>
    <row r="12" spans="1:45" ht="57" customHeight="1" x14ac:dyDescent="0.45">
      <c r="C12" s="442"/>
      <c r="D12" s="438" t="s">
        <v>3</v>
      </c>
      <c r="E12" s="438"/>
      <c r="F12" s="438" t="s">
        <v>4</v>
      </c>
      <c r="G12" s="438"/>
      <c r="H12" s="438" t="s">
        <v>5</v>
      </c>
      <c r="I12" s="438"/>
      <c r="J12" s="438" t="s">
        <v>6</v>
      </c>
      <c r="K12" s="438"/>
      <c r="L12" s="438" t="s">
        <v>63</v>
      </c>
      <c r="M12" s="438"/>
      <c r="N12" s="438" t="s">
        <v>7</v>
      </c>
      <c r="O12" s="438"/>
      <c r="P12" s="438" t="s">
        <v>8</v>
      </c>
      <c r="Q12" s="438"/>
      <c r="R12" s="438" t="s">
        <v>9</v>
      </c>
      <c r="S12" s="438"/>
      <c r="T12" s="438" t="s">
        <v>10</v>
      </c>
      <c r="U12" s="438"/>
      <c r="V12" s="438" t="s">
        <v>37</v>
      </c>
      <c r="W12" s="438"/>
      <c r="X12" s="438" t="s">
        <v>237</v>
      </c>
      <c r="Y12" s="438"/>
      <c r="Z12" s="438" t="s">
        <v>12</v>
      </c>
      <c r="AA12" s="438"/>
      <c r="AB12" s="438" t="s">
        <v>13</v>
      </c>
      <c r="AC12" s="438"/>
      <c r="AD12" s="444" t="s">
        <v>229</v>
      </c>
      <c r="AE12" s="444"/>
      <c r="AF12" s="444"/>
    </row>
    <row r="13" spans="1:45" s="94" customFormat="1" ht="20.100000000000001" customHeight="1" thickBot="1" x14ac:dyDescent="0.35">
      <c r="C13" s="443"/>
      <c r="D13" s="219" t="s">
        <v>14</v>
      </c>
      <c r="E13" s="220" t="s">
        <v>15</v>
      </c>
      <c r="F13" s="219" t="s">
        <v>14</v>
      </c>
      <c r="G13" s="220" t="s">
        <v>15</v>
      </c>
      <c r="H13" s="219" t="s">
        <v>14</v>
      </c>
      <c r="I13" s="220" t="s">
        <v>15</v>
      </c>
      <c r="J13" s="219" t="s">
        <v>14</v>
      </c>
      <c r="K13" s="220" t="s">
        <v>15</v>
      </c>
      <c r="L13" s="219" t="s">
        <v>14</v>
      </c>
      <c r="M13" s="220" t="s">
        <v>15</v>
      </c>
      <c r="N13" s="219" t="s">
        <v>14</v>
      </c>
      <c r="O13" s="220" t="s">
        <v>15</v>
      </c>
      <c r="P13" s="219" t="s">
        <v>14</v>
      </c>
      <c r="Q13" s="220" t="s">
        <v>15</v>
      </c>
      <c r="R13" s="219" t="s">
        <v>14</v>
      </c>
      <c r="S13" s="220" t="s">
        <v>15</v>
      </c>
      <c r="T13" s="219" t="s">
        <v>14</v>
      </c>
      <c r="U13" s="220" t="s">
        <v>15</v>
      </c>
      <c r="V13" s="219" t="s">
        <v>14</v>
      </c>
      <c r="W13" s="220" t="s">
        <v>15</v>
      </c>
      <c r="X13" s="219" t="s">
        <v>14</v>
      </c>
      <c r="Y13" s="220" t="s">
        <v>15</v>
      </c>
      <c r="Z13" s="219" t="s">
        <v>14</v>
      </c>
      <c r="AA13" s="220" t="s">
        <v>15</v>
      </c>
      <c r="AB13" s="219" t="s">
        <v>14</v>
      </c>
      <c r="AC13" s="220" t="s">
        <v>15</v>
      </c>
      <c r="AD13" s="169" t="s">
        <v>14</v>
      </c>
      <c r="AE13" s="169" t="s">
        <v>15</v>
      </c>
      <c r="AF13" s="150" t="s">
        <v>11</v>
      </c>
    </row>
    <row r="14" spans="1:45" ht="30" customHeight="1" x14ac:dyDescent="0.45">
      <c r="C14" s="85" t="s">
        <v>16</v>
      </c>
      <c r="D14" s="170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2"/>
      <c r="AE14" s="82"/>
      <c r="AF14" s="82"/>
    </row>
    <row r="15" spans="1:45" ht="20.100000000000001" customHeight="1" x14ac:dyDescent="0.45">
      <c r="C15" s="66" t="s">
        <v>17</v>
      </c>
      <c r="D15" s="59">
        <v>6</v>
      </c>
      <c r="E15" s="59">
        <v>3</v>
      </c>
      <c r="F15" s="59">
        <v>12</v>
      </c>
      <c r="G15" s="59">
        <v>8</v>
      </c>
      <c r="H15" s="59">
        <v>27</v>
      </c>
      <c r="I15" s="59">
        <v>25</v>
      </c>
      <c r="J15" s="59">
        <v>11</v>
      </c>
      <c r="K15" s="59">
        <v>9</v>
      </c>
      <c r="L15" s="59">
        <v>34</v>
      </c>
      <c r="M15" s="59">
        <v>3</v>
      </c>
      <c r="N15" s="59">
        <v>17</v>
      </c>
      <c r="O15" s="59">
        <v>7</v>
      </c>
      <c r="P15" s="59">
        <v>8</v>
      </c>
      <c r="Q15" s="59">
        <v>0</v>
      </c>
      <c r="R15" s="59">
        <v>98</v>
      </c>
      <c r="S15" s="59">
        <v>16</v>
      </c>
      <c r="T15" s="59">
        <v>1</v>
      </c>
      <c r="U15" s="59">
        <v>0</v>
      </c>
      <c r="V15" s="59">
        <v>0</v>
      </c>
      <c r="W15" s="59">
        <v>5</v>
      </c>
      <c r="X15" s="59">
        <v>214</v>
      </c>
      <c r="Y15" s="59">
        <v>76</v>
      </c>
      <c r="Z15" s="59">
        <v>15</v>
      </c>
      <c r="AA15" s="59">
        <v>3</v>
      </c>
      <c r="AB15" s="59">
        <v>189</v>
      </c>
      <c r="AC15" s="59">
        <v>138</v>
      </c>
      <c r="AD15" s="276">
        <v>418</v>
      </c>
      <c r="AE15" s="276">
        <v>217</v>
      </c>
      <c r="AF15" s="276">
        <v>635</v>
      </c>
      <c r="AG15" s="141"/>
      <c r="AH15" s="59"/>
      <c r="AI15" s="141"/>
      <c r="AJ15" s="141">
        <f>AG15-AI15</f>
        <v>0</v>
      </c>
    </row>
    <row r="16" spans="1:45" ht="20.100000000000001" customHeight="1" x14ac:dyDescent="0.45">
      <c r="C16" s="66" t="s">
        <v>18</v>
      </c>
      <c r="D16" s="59">
        <v>0</v>
      </c>
      <c r="E16" s="59">
        <v>0</v>
      </c>
      <c r="F16" s="59">
        <v>0</v>
      </c>
      <c r="G16" s="59">
        <v>0</v>
      </c>
      <c r="H16" s="59">
        <v>5</v>
      </c>
      <c r="I16" s="59">
        <v>4</v>
      </c>
      <c r="J16" s="59">
        <v>2</v>
      </c>
      <c r="K16" s="59">
        <v>3</v>
      </c>
      <c r="L16" s="59">
        <v>3</v>
      </c>
      <c r="M16" s="59">
        <v>0</v>
      </c>
      <c r="N16" s="59">
        <v>3</v>
      </c>
      <c r="O16" s="59">
        <v>0</v>
      </c>
      <c r="P16" s="59">
        <v>0</v>
      </c>
      <c r="Q16" s="59">
        <v>0</v>
      </c>
      <c r="R16" s="59">
        <v>4</v>
      </c>
      <c r="S16" s="59">
        <v>5</v>
      </c>
      <c r="T16" s="59">
        <v>0</v>
      </c>
      <c r="U16" s="59">
        <v>0</v>
      </c>
      <c r="V16" s="59">
        <v>0</v>
      </c>
      <c r="W16" s="59">
        <v>0</v>
      </c>
      <c r="X16" s="59">
        <v>17</v>
      </c>
      <c r="Y16" s="59">
        <v>12</v>
      </c>
      <c r="Z16" s="59">
        <v>1</v>
      </c>
      <c r="AA16" s="59">
        <v>0</v>
      </c>
      <c r="AB16" s="59">
        <v>10</v>
      </c>
      <c r="AC16" s="59">
        <v>18</v>
      </c>
      <c r="AD16" s="276">
        <v>28</v>
      </c>
      <c r="AE16" s="276">
        <v>30</v>
      </c>
      <c r="AF16" s="276">
        <v>58</v>
      </c>
      <c r="AG16" s="141"/>
      <c r="AH16" s="59"/>
      <c r="AI16" s="141"/>
      <c r="AJ16" s="141">
        <f t="shared" ref="AJ16:AJ58" si="0">AG16-AI16</f>
        <v>0</v>
      </c>
    </row>
    <row r="17" spans="3:36" ht="20.100000000000001" customHeight="1" x14ac:dyDescent="0.45">
      <c r="C17" s="66" t="s">
        <v>151</v>
      </c>
      <c r="D17" s="59">
        <v>1</v>
      </c>
      <c r="E17" s="59">
        <v>1</v>
      </c>
      <c r="F17" s="59">
        <v>0</v>
      </c>
      <c r="G17" s="59">
        <v>1</v>
      </c>
      <c r="H17" s="59">
        <v>3</v>
      </c>
      <c r="I17" s="59">
        <v>4</v>
      </c>
      <c r="J17" s="59">
        <v>3</v>
      </c>
      <c r="K17" s="59">
        <v>0</v>
      </c>
      <c r="L17" s="59">
        <v>2</v>
      </c>
      <c r="M17" s="59">
        <v>0</v>
      </c>
      <c r="N17" s="59">
        <v>2</v>
      </c>
      <c r="O17" s="59">
        <v>0</v>
      </c>
      <c r="P17" s="59">
        <v>1</v>
      </c>
      <c r="Q17" s="59">
        <v>0</v>
      </c>
      <c r="R17" s="59">
        <v>14</v>
      </c>
      <c r="S17" s="59">
        <v>8</v>
      </c>
      <c r="T17" s="59">
        <v>0</v>
      </c>
      <c r="U17" s="59">
        <v>1</v>
      </c>
      <c r="V17" s="59">
        <v>1</v>
      </c>
      <c r="W17" s="59">
        <v>1</v>
      </c>
      <c r="X17" s="59">
        <v>27</v>
      </c>
      <c r="Y17" s="59">
        <v>16</v>
      </c>
      <c r="Z17" s="59">
        <v>4</v>
      </c>
      <c r="AA17" s="59">
        <v>0</v>
      </c>
      <c r="AB17" s="59">
        <v>38</v>
      </c>
      <c r="AC17" s="59">
        <v>21</v>
      </c>
      <c r="AD17" s="276">
        <v>69</v>
      </c>
      <c r="AE17" s="276">
        <v>37</v>
      </c>
      <c r="AF17" s="276">
        <v>106</v>
      </c>
      <c r="AG17" s="141"/>
      <c r="AH17" s="59"/>
      <c r="AI17" s="141"/>
      <c r="AJ17" s="141">
        <f t="shared" si="0"/>
        <v>0</v>
      </c>
    </row>
    <row r="18" spans="3:36" s="110" customFormat="1" ht="20.100000000000001" customHeight="1" x14ac:dyDescent="0.45">
      <c r="C18" s="250" t="s">
        <v>153</v>
      </c>
      <c r="D18" s="251">
        <v>7</v>
      </c>
      <c r="E18" s="251">
        <v>4</v>
      </c>
      <c r="F18" s="251">
        <v>12</v>
      </c>
      <c r="G18" s="251">
        <v>9</v>
      </c>
      <c r="H18" s="251">
        <v>35</v>
      </c>
      <c r="I18" s="251">
        <v>33</v>
      </c>
      <c r="J18" s="251">
        <v>16</v>
      </c>
      <c r="K18" s="251">
        <v>12</v>
      </c>
      <c r="L18" s="251">
        <v>39</v>
      </c>
      <c r="M18" s="251">
        <v>3</v>
      </c>
      <c r="N18" s="251">
        <v>22</v>
      </c>
      <c r="O18" s="251">
        <v>7</v>
      </c>
      <c r="P18" s="251">
        <v>9</v>
      </c>
      <c r="Q18" s="251">
        <v>0</v>
      </c>
      <c r="R18" s="251">
        <v>116</v>
      </c>
      <c r="S18" s="251">
        <v>29</v>
      </c>
      <c r="T18" s="251">
        <v>1</v>
      </c>
      <c r="U18" s="251">
        <v>1</v>
      </c>
      <c r="V18" s="251">
        <v>1</v>
      </c>
      <c r="W18" s="251">
        <v>6</v>
      </c>
      <c r="X18" s="251">
        <v>258</v>
      </c>
      <c r="Y18" s="251">
        <v>104</v>
      </c>
      <c r="Z18" s="251">
        <v>20</v>
      </c>
      <c r="AA18" s="251">
        <v>3</v>
      </c>
      <c r="AB18" s="251">
        <v>237</v>
      </c>
      <c r="AC18" s="251">
        <v>177</v>
      </c>
      <c r="AD18" s="251">
        <v>515</v>
      </c>
      <c r="AE18" s="251">
        <v>284</v>
      </c>
      <c r="AF18" s="251">
        <v>799</v>
      </c>
      <c r="AG18" s="141"/>
      <c r="AH18" s="59"/>
      <c r="AI18" s="141"/>
      <c r="AJ18" s="141">
        <f t="shared" si="0"/>
        <v>0</v>
      </c>
    </row>
    <row r="19" spans="3:36" ht="30" customHeight="1" x14ac:dyDescent="0.45">
      <c r="C19" s="85" t="s">
        <v>19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276">
        <v>0</v>
      </c>
      <c r="AE19" s="276">
        <v>0</v>
      </c>
      <c r="AF19" s="276">
        <v>0</v>
      </c>
      <c r="AG19" s="141"/>
      <c r="AH19" s="59"/>
      <c r="AI19" s="141"/>
      <c r="AJ19" s="141">
        <f t="shared" si="0"/>
        <v>0</v>
      </c>
    </row>
    <row r="20" spans="3:36" ht="20.100000000000001" customHeight="1" x14ac:dyDescent="0.45">
      <c r="C20" s="66" t="s">
        <v>17</v>
      </c>
      <c r="D20" s="59">
        <v>5</v>
      </c>
      <c r="E20" s="59">
        <v>4</v>
      </c>
      <c r="F20" s="59">
        <v>18</v>
      </c>
      <c r="G20" s="59">
        <v>7</v>
      </c>
      <c r="H20" s="59">
        <v>50</v>
      </c>
      <c r="I20" s="59">
        <v>54</v>
      </c>
      <c r="J20" s="59">
        <v>38</v>
      </c>
      <c r="K20" s="59">
        <v>14</v>
      </c>
      <c r="L20" s="59">
        <v>107</v>
      </c>
      <c r="M20" s="59">
        <v>15</v>
      </c>
      <c r="N20" s="59">
        <v>25</v>
      </c>
      <c r="O20" s="59">
        <v>5</v>
      </c>
      <c r="P20" s="59">
        <v>10</v>
      </c>
      <c r="Q20" s="59">
        <v>1</v>
      </c>
      <c r="R20" s="59">
        <v>164</v>
      </c>
      <c r="S20" s="59">
        <v>31</v>
      </c>
      <c r="T20" s="59">
        <v>3</v>
      </c>
      <c r="U20" s="59">
        <v>2</v>
      </c>
      <c r="V20" s="59">
        <v>6</v>
      </c>
      <c r="W20" s="59">
        <v>5</v>
      </c>
      <c r="X20" s="59">
        <v>426</v>
      </c>
      <c r="Y20" s="59">
        <v>138</v>
      </c>
      <c r="Z20" s="59">
        <v>26</v>
      </c>
      <c r="AA20" s="59">
        <v>4</v>
      </c>
      <c r="AB20" s="59">
        <v>239</v>
      </c>
      <c r="AC20" s="59">
        <v>187</v>
      </c>
      <c r="AD20" s="276">
        <v>691</v>
      </c>
      <c r="AE20" s="276">
        <v>329</v>
      </c>
      <c r="AF20" s="276">
        <v>1020</v>
      </c>
      <c r="AG20" s="141"/>
      <c r="AH20" s="59"/>
      <c r="AI20" s="141"/>
      <c r="AJ20" s="141">
        <f t="shared" si="0"/>
        <v>0</v>
      </c>
    </row>
    <row r="21" spans="3:36" ht="20.100000000000001" customHeight="1" x14ac:dyDescent="0.45">
      <c r="C21" s="66" t="s">
        <v>18</v>
      </c>
      <c r="D21" s="59">
        <v>2</v>
      </c>
      <c r="E21" s="59">
        <v>1</v>
      </c>
      <c r="F21" s="59">
        <v>4</v>
      </c>
      <c r="G21" s="59">
        <v>3</v>
      </c>
      <c r="H21" s="59">
        <v>15</v>
      </c>
      <c r="I21" s="59">
        <v>17</v>
      </c>
      <c r="J21" s="59">
        <v>8</v>
      </c>
      <c r="K21" s="59">
        <v>12</v>
      </c>
      <c r="L21" s="59">
        <v>14</v>
      </c>
      <c r="M21" s="59">
        <v>4</v>
      </c>
      <c r="N21" s="59">
        <v>4</v>
      </c>
      <c r="O21" s="59">
        <v>4</v>
      </c>
      <c r="P21" s="59">
        <v>7</v>
      </c>
      <c r="Q21" s="59">
        <v>0</v>
      </c>
      <c r="R21" s="59">
        <v>53</v>
      </c>
      <c r="S21" s="59">
        <v>8</v>
      </c>
      <c r="T21" s="59">
        <v>2</v>
      </c>
      <c r="U21" s="59">
        <v>0</v>
      </c>
      <c r="V21" s="59">
        <v>2</v>
      </c>
      <c r="W21" s="59">
        <v>0</v>
      </c>
      <c r="X21" s="59">
        <v>111</v>
      </c>
      <c r="Y21" s="59">
        <v>49</v>
      </c>
      <c r="Z21" s="59">
        <v>3</v>
      </c>
      <c r="AA21" s="59">
        <v>1</v>
      </c>
      <c r="AB21" s="59">
        <v>60</v>
      </c>
      <c r="AC21" s="59">
        <v>48</v>
      </c>
      <c r="AD21" s="276">
        <v>174</v>
      </c>
      <c r="AE21" s="276">
        <v>98</v>
      </c>
      <c r="AF21" s="276">
        <v>272</v>
      </c>
      <c r="AG21" s="141"/>
      <c r="AH21" s="59"/>
      <c r="AI21" s="141"/>
      <c r="AJ21" s="141">
        <f t="shared" si="0"/>
        <v>0</v>
      </c>
    </row>
    <row r="22" spans="3:36" ht="20.100000000000001" customHeight="1" x14ac:dyDescent="0.45">
      <c r="C22" s="66" t="s">
        <v>151</v>
      </c>
      <c r="D22" s="59">
        <v>1</v>
      </c>
      <c r="E22" s="59">
        <v>0</v>
      </c>
      <c r="F22" s="59">
        <v>1</v>
      </c>
      <c r="G22" s="59">
        <v>1</v>
      </c>
      <c r="H22" s="59">
        <v>4</v>
      </c>
      <c r="I22" s="59">
        <v>4</v>
      </c>
      <c r="J22" s="59">
        <v>1</v>
      </c>
      <c r="K22" s="59">
        <v>5</v>
      </c>
      <c r="L22" s="59">
        <v>5</v>
      </c>
      <c r="M22" s="59">
        <v>1</v>
      </c>
      <c r="N22" s="59">
        <v>1</v>
      </c>
      <c r="O22" s="59">
        <v>0</v>
      </c>
      <c r="P22" s="59">
        <v>2</v>
      </c>
      <c r="Q22" s="59">
        <v>0</v>
      </c>
      <c r="R22" s="59">
        <v>22</v>
      </c>
      <c r="S22" s="59">
        <v>13</v>
      </c>
      <c r="T22" s="59">
        <v>0</v>
      </c>
      <c r="U22" s="59">
        <v>0</v>
      </c>
      <c r="V22" s="59">
        <v>0</v>
      </c>
      <c r="W22" s="59">
        <v>1</v>
      </c>
      <c r="X22" s="59">
        <v>37</v>
      </c>
      <c r="Y22" s="59">
        <v>25</v>
      </c>
      <c r="Z22" s="59">
        <v>2</v>
      </c>
      <c r="AA22" s="59">
        <v>5</v>
      </c>
      <c r="AB22" s="59">
        <v>24</v>
      </c>
      <c r="AC22" s="59">
        <v>25</v>
      </c>
      <c r="AD22" s="276">
        <v>63</v>
      </c>
      <c r="AE22" s="276">
        <v>55</v>
      </c>
      <c r="AF22" s="276">
        <v>118</v>
      </c>
      <c r="AG22" s="141"/>
      <c r="AH22" s="59"/>
      <c r="AI22" s="141"/>
      <c r="AJ22" s="141">
        <f t="shared" si="0"/>
        <v>0</v>
      </c>
    </row>
    <row r="23" spans="3:36" s="110" customFormat="1" ht="20.100000000000001" customHeight="1" x14ac:dyDescent="0.45">
      <c r="C23" s="250" t="s">
        <v>153</v>
      </c>
      <c r="D23" s="251">
        <v>8</v>
      </c>
      <c r="E23" s="251">
        <v>5</v>
      </c>
      <c r="F23" s="251">
        <v>23</v>
      </c>
      <c r="G23" s="251">
        <v>11</v>
      </c>
      <c r="H23" s="251">
        <v>69</v>
      </c>
      <c r="I23" s="251">
        <v>75</v>
      </c>
      <c r="J23" s="251">
        <v>47</v>
      </c>
      <c r="K23" s="251">
        <v>31</v>
      </c>
      <c r="L23" s="251">
        <v>126</v>
      </c>
      <c r="M23" s="251">
        <v>20</v>
      </c>
      <c r="N23" s="251">
        <v>30</v>
      </c>
      <c r="O23" s="251">
        <v>9</v>
      </c>
      <c r="P23" s="251">
        <v>19</v>
      </c>
      <c r="Q23" s="251">
        <v>1</v>
      </c>
      <c r="R23" s="251">
        <v>239</v>
      </c>
      <c r="S23" s="251">
        <v>52</v>
      </c>
      <c r="T23" s="251">
        <v>5</v>
      </c>
      <c r="U23" s="251">
        <v>2</v>
      </c>
      <c r="V23" s="251">
        <v>8</v>
      </c>
      <c r="W23" s="251">
        <v>6</v>
      </c>
      <c r="X23" s="251">
        <v>574</v>
      </c>
      <c r="Y23" s="251">
        <v>212</v>
      </c>
      <c r="Z23" s="251">
        <v>31</v>
      </c>
      <c r="AA23" s="251">
        <v>10</v>
      </c>
      <c r="AB23" s="251">
        <v>323</v>
      </c>
      <c r="AC23" s="251">
        <v>260</v>
      </c>
      <c r="AD23" s="251">
        <v>928</v>
      </c>
      <c r="AE23" s="251">
        <v>482</v>
      </c>
      <c r="AF23" s="251">
        <v>1410</v>
      </c>
      <c r="AG23" s="141"/>
      <c r="AH23" s="59"/>
      <c r="AI23" s="141"/>
      <c r="AJ23" s="141">
        <f t="shared" si="0"/>
        <v>0</v>
      </c>
    </row>
    <row r="24" spans="3:36" ht="30" customHeight="1" x14ac:dyDescent="0.45">
      <c r="C24" s="85" t="s">
        <v>20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276">
        <v>0</v>
      </c>
      <c r="AE24" s="276">
        <v>0</v>
      </c>
      <c r="AF24" s="276">
        <v>0</v>
      </c>
      <c r="AG24" s="141"/>
      <c r="AH24" s="59"/>
      <c r="AI24" s="141"/>
      <c r="AJ24" s="141">
        <f t="shared" si="0"/>
        <v>0</v>
      </c>
    </row>
    <row r="25" spans="3:36" ht="20.100000000000001" customHeight="1" x14ac:dyDescent="0.45">
      <c r="C25" s="66" t="s">
        <v>17</v>
      </c>
      <c r="D25" s="59">
        <v>2</v>
      </c>
      <c r="E25" s="59">
        <v>6</v>
      </c>
      <c r="F25" s="59">
        <v>18</v>
      </c>
      <c r="G25" s="59">
        <v>5</v>
      </c>
      <c r="H25" s="59">
        <v>38</v>
      </c>
      <c r="I25" s="59">
        <v>42</v>
      </c>
      <c r="J25" s="59">
        <v>8</v>
      </c>
      <c r="K25" s="59">
        <v>9</v>
      </c>
      <c r="L25" s="59">
        <v>33</v>
      </c>
      <c r="M25" s="59">
        <v>5</v>
      </c>
      <c r="N25" s="59">
        <v>20</v>
      </c>
      <c r="O25" s="59">
        <v>2</v>
      </c>
      <c r="P25" s="59">
        <v>6</v>
      </c>
      <c r="Q25" s="59">
        <v>1</v>
      </c>
      <c r="R25" s="59">
        <v>66</v>
      </c>
      <c r="S25" s="59">
        <v>19</v>
      </c>
      <c r="T25" s="59">
        <v>5</v>
      </c>
      <c r="U25" s="59">
        <v>1</v>
      </c>
      <c r="V25" s="59">
        <v>0</v>
      </c>
      <c r="W25" s="59">
        <v>3</v>
      </c>
      <c r="X25" s="59">
        <v>196</v>
      </c>
      <c r="Y25" s="59">
        <v>93</v>
      </c>
      <c r="Z25" s="59">
        <v>26</v>
      </c>
      <c r="AA25" s="59">
        <v>9</v>
      </c>
      <c r="AB25" s="59">
        <v>188</v>
      </c>
      <c r="AC25" s="59">
        <v>156</v>
      </c>
      <c r="AD25" s="276">
        <v>410</v>
      </c>
      <c r="AE25" s="276">
        <v>258</v>
      </c>
      <c r="AF25" s="276">
        <v>668</v>
      </c>
      <c r="AG25" s="141"/>
      <c r="AH25" s="59"/>
      <c r="AI25" s="141"/>
      <c r="AJ25" s="141">
        <f t="shared" si="0"/>
        <v>0</v>
      </c>
    </row>
    <row r="26" spans="3:36" ht="20.100000000000001" customHeight="1" x14ac:dyDescent="0.45">
      <c r="C26" s="66" t="s">
        <v>18</v>
      </c>
      <c r="D26" s="59">
        <v>1</v>
      </c>
      <c r="E26" s="59">
        <v>1</v>
      </c>
      <c r="F26" s="59">
        <v>2</v>
      </c>
      <c r="G26" s="59">
        <v>3</v>
      </c>
      <c r="H26" s="59">
        <v>19</v>
      </c>
      <c r="I26" s="59">
        <v>32</v>
      </c>
      <c r="J26" s="59">
        <v>4</v>
      </c>
      <c r="K26" s="59">
        <v>3</v>
      </c>
      <c r="L26" s="59">
        <v>9</v>
      </c>
      <c r="M26" s="59">
        <v>1</v>
      </c>
      <c r="N26" s="59">
        <v>2</v>
      </c>
      <c r="O26" s="59">
        <v>2</v>
      </c>
      <c r="P26" s="59">
        <v>7</v>
      </c>
      <c r="Q26" s="59">
        <v>1</v>
      </c>
      <c r="R26" s="59">
        <v>39</v>
      </c>
      <c r="S26" s="59">
        <v>7</v>
      </c>
      <c r="T26" s="59">
        <v>1</v>
      </c>
      <c r="U26" s="59">
        <v>0</v>
      </c>
      <c r="V26" s="59">
        <v>0</v>
      </c>
      <c r="W26" s="59">
        <v>0</v>
      </c>
      <c r="X26" s="59">
        <v>84</v>
      </c>
      <c r="Y26" s="59">
        <v>50</v>
      </c>
      <c r="Z26" s="59">
        <v>8</v>
      </c>
      <c r="AA26" s="59">
        <v>1</v>
      </c>
      <c r="AB26" s="59">
        <v>62</v>
      </c>
      <c r="AC26" s="59">
        <v>64</v>
      </c>
      <c r="AD26" s="276">
        <v>154</v>
      </c>
      <c r="AE26" s="276">
        <v>115</v>
      </c>
      <c r="AF26" s="276">
        <v>269</v>
      </c>
      <c r="AG26" s="141"/>
      <c r="AH26" s="59"/>
      <c r="AI26" s="141"/>
      <c r="AJ26" s="141">
        <f t="shared" si="0"/>
        <v>0</v>
      </c>
    </row>
    <row r="27" spans="3:36" ht="20.100000000000001" customHeight="1" x14ac:dyDescent="0.45">
      <c r="C27" s="66" t="s">
        <v>151</v>
      </c>
      <c r="D27" s="59">
        <v>1</v>
      </c>
      <c r="E27" s="59">
        <v>1</v>
      </c>
      <c r="F27" s="59">
        <v>1</v>
      </c>
      <c r="G27" s="59">
        <v>0</v>
      </c>
      <c r="H27" s="59">
        <v>11</v>
      </c>
      <c r="I27" s="59">
        <v>13</v>
      </c>
      <c r="J27" s="59">
        <v>2</v>
      </c>
      <c r="K27" s="59">
        <v>1</v>
      </c>
      <c r="L27" s="59">
        <v>4</v>
      </c>
      <c r="M27" s="59">
        <v>0</v>
      </c>
      <c r="N27" s="59">
        <v>1</v>
      </c>
      <c r="O27" s="59">
        <v>0</v>
      </c>
      <c r="P27" s="59">
        <v>0</v>
      </c>
      <c r="Q27" s="59">
        <v>0</v>
      </c>
      <c r="R27" s="59">
        <v>18</v>
      </c>
      <c r="S27" s="59">
        <v>11</v>
      </c>
      <c r="T27" s="59">
        <v>0</v>
      </c>
      <c r="U27" s="59">
        <v>0</v>
      </c>
      <c r="V27" s="59">
        <v>1</v>
      </c>
      <c r="W27" s="59">
        <v>0</v>
      </c>
      <c r="X27" s="59">
        <v>39</v>
      </c>
      <c r="Y27" s="59">
        <v>26</v>
      </c>
      <c r="Z27" s="59">
        <v>5</v>
      </c>
      <c r="AA27" s="59">
        <v>3</v>
      </c>
      <c r="AB27" s="59">
        <v>45</v>
      </c>
      <c r="AC27" s="59">
        <v>47</v>
      </c>
      <c r="AD27" s="276">
        <v>89</v>
      </c>
      <c r="AE27" s="276">
        <v>76</v>
      </c>
      <c r="AF27" s="276">
        <v>165</v>
      </c>
      <c r="AG27" s="141"/>
      <c r="AH27" s="59"/>
      <c r="AI27" s="141"/>
      <c r="AJ27" s="141">
        <f t="shared" si="0"/>
        <v>0</v>
      </c>
    </row>
    <row r="28" spans="3:36" s="110" customFormat="1" ht="20.100000000000001" customHeight="1" x14ac:dyDescent="0.45">
      <c r="C28" s="250" t="s">
        <v>153</v>
      </c>
      <c r="D28" s="251">
        <v>4</v>
      </c>
      <c r="E28" s="251">
        <v>8</v>
      </c>
      <c r="F28" s="251">
        <v>21</v>
      </c>
      <c r="G28" s="251">
        <v>8</v>
      </c>
      <c r="H28" s="251">
        <v>68</v>
      </c>
      <c r="I28" s="251">
        <v>87</v>
      </c>
      <c r="J28" s="251">
        <v>14</v>
      </c>
      <c r="K28" s="251">
        <v>13</v>
      </c>
      <c r="L28" s="251">
        <v>46</v>
      </c>
      <c r="M28" s="251">
        <v>6</v>
      </c>
      <c r="N28" s="251">
        <v>23</v>
      </c>
      <c r="O28" s="251">
        <v>4</v>
      </c>
      <c r="P28" s="251">
        <v>13</v>
      </c>
      <c r="Q28" s="251">
        <v>2</v>
      </c>
      <c r="R28" s="251">
        <v>123</v>
      </c>
      <c r="S28" s="251">
        <v>37</v>
      </c>
      <c r="T28" s="251">
        <v>6</v>
      </c>
      <c r="U28" s="251">
        <v>1</v>
      </c>
      <c r="V28" s="251">
        <v>1</v>
      </c>
      <c r="W28" s="251">
        <v>3</v>
      </c>
      <c r="X28" s="251">
        <v>319</v>
      </c>
      <c r="Y28" s="251">
        <v>169</v>
      </c>
      <c r="Z28" s="251">
        <v>39</v>
      </c>
      <c r="AA28" s="251">
        <v>13</v>
      </c>
      <c r="AB28" s="251">
        <v>295</v>
      </c>
      <c r="AC28" s="251">
        <v>267</v>
      </c>
      <c r="AD28" s="251">
        <v>653</v>
      </c>
      <c r="AE28" s="251">
        <v>449</v>
      </c>
      <c r="AF28" s="251">
        <v>1102</v>
      </c>
      <c r="AG28" s="141"/>
      <c r="AH28" s="59"/>
      <c r="AI28" s="141"/>
      <c r="AJ28" s="141">
        <f t="shared" si="0"/>
        <v>0</v>
      </c>
    </row>
    <row r="29" spans="3:36" ht="30" customHeight="1" x14ac:dyDescent="0.45">
      <c r="C29" s="85" t="s">
        <v>21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59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276">
        <v>0</v>
      </c>
      <c r="AE29" s="276">
        <v>0</v>
      </c>
      <c r="AF29" s="276">
        <v>0</v>
      </c>
      <c r="AG29" s="141"/>
      <c r="AH29" s="59"/>
      <c r="AI29" s="141"/>
      <c r="AJ29" s="141">
        <f t="shared" si="0"/>
        <v>0</v>
      </c>
    </row>
    <row r="30" spans="3:36" ht="20.100000000000001" customHeight="1" x14ac:dyDescent="0.45">
      <c r="C30" s="66" t="s">
        <v>17</v>
      </c>
      <c r="D30" s="59">
        <v>4</v>
      </c>
      <c r="E30" s="59">
        <v>4</v>
      </c>
      <c r="F30" s="59">
        <v>18</v>
      </c>
      <c r="G30" s="59">
        <v>12</v>
      </c>
      <c r="H30" s="59">
        <v>35</v>
      </c>
      <c r="I30" s="59">
        <v>31</v>
      </c>
      <c r="J30" s="59">
        <v>23</v>
      </c>
      <c r="K30" s="59">
        <v>13</v>
      </c>
      <c r="L30" s="59">
        <v>53</v>
      </c>
      <c r="M30" s="59">
        <v>7</v>
      </c>
      <c r="N30" s="59">
        <v>24</v>
      </c>
      <c r="O30" s="59">
        <v>4</v>
      </c>
      <c r="P30" s="59">
        <v>7</v>
      </c>
      <c r="Q30" s="59">
        <v>2</v>
      </c>
      <c r="R30" s="59">
        <v>171</v>
      </c>
      <c r="S30" s="59">
        <v>28</v>
      </c>
      <c r="T30" s="59">
        <v>4</v>
      </c>
      <c r="U30" s="59">
        <v>2</v>
      </c>
      <c r="V30" s="59">
        <v>12</v>
      </c>
      <c r="W30" s="59">
        <v>6</v>
      </c>
      <c r="X30" s="59">
        <v>351</v>
      </c>
      <c r="Y30" s="59">
        <v>109</v>
      </c>
      <c r="Z30" s="59">
        <v>30</v>
      </c>
      <c r="AA30" s="59">
        <v>9</v>
      </c>
      <c r="AB30" s="59">
        <v>278</v>
      </c>
      <c r="AC30" s="59">
        <v>182</v>
      </c>
      <c r="AD30" s="276">
        <v>659</v>
      </c>
      <c r="AE30" s="276">
        <v>300</v>
      </c>
      <c r="AF30" s="276">
        <v>959</v>
      </c>
      <c r="AG30" s="141"/>
      <c r="AH30" s="59"/>
      <c r="AI30" s="141"/>
      <c r="AJ30" s="141">
        <f t="shared" si="0"/>
        <v>0</v>
      </c>
    </row>
    <row r="31" spans="3:36" ht="20.100000000000001" customHeight="1" x14ac:dyDescent="0.45">
      <c r="C31" s="66" t="s">
        <v>18</v>
      </c>
      <c r="D31" s="59">
        <v>2</v>
      </c>
      <c r="E31" s="59">
        <v>2</v>
      </c>
      <c r="F31" s="59">
        <v>4</v>
      </c>
      <c r="G31" s="59">
        <v>5</v>
      </c>
      <c r="H31" s="59">
        <v>16</v>
      </c>
      <c r="I31" s="59">
        <v>16</v>
      </c>
      <c r="J31" s="59">
        <v>7</v>
      </c>
      <c r="K31" s="59">
        <v>4</v>
      </c>
      <c r="L31" s="59">
        <v>10</v>
      </c>
      <c r="M31" s="59">
        <v>2</v>
      </c>
      <c r="N31" s="59">
        <v>2</v>
      </c>
      <c r="O31" s="59">
        <v>1</v>
      </c>
      <c r="P31" s="59">
        <v>2</v>
      </c>
      <c r="Q31" s="59">
        <v>1</v>
      </c>
      <c r="R31" s="59">
        <v>52</v>
      </c>
      <c r="S31" s="59">
        <v>20</v>
      </c>
      <c r="T31" s="59">
        <v>0</v>
      </c>
      <c r="U31" s="59">
        <v>1</v>
      </c>
      <c r="V31" s="59">
        <v>1</v>
      </c>
      <c r="W31" s="59">
        <v>1</v>
      </c>
      <c r="X31" s="59">
        <v>96</v>
      </c>
      <c r="Y31" s="59">
        <v>53</v>
      </c>
      <c r="Z31" s="59">
        <v>8</v>
      </c>
      <c r="AA31" s="59">
        <v>5</v>
      </c>
      <c r="AB31" s="59">
        <v>71</v>
      </c>
      <c r="AC31" s="59">
        <v>76</v>
      </c>
      <c r="AD31" s="276">
        <v>175</v>
      </c>
      <c r="AE31" s="276">
        <v>134</v>
      </c>
      <c r="AF31" s="276">
        <v>309</v>
      </c>
      <c r="AG31" s="141"/>
      <c r="AH31" s="59"/>
      <c r="AI31" s="141"/>
      <c r="AJ31" s="141">
        <f t="shared" si="0"/>
        <v>0</v>
      </c>
    </row>
    <row r="32" spans="3:36" ht="20.100000000000001" customHeight="1" x14ac:dyDescent="0.45">
      <c r="C32" s="66" t="s">
        <v>151</v>
      </c>
      <c r="D32" s="59">
        <v>1</v>
      </c>
      <c r="E32" s="59">
        <v>0</v>
      </c>
      <c r="F32" s="59">
        <v>4</v>
      </c>
      <c r="G32" s="59">
        <v>3</v>
      </c>
      <c r="H32" s="59">
        <v>13</v>
      </c>
      <c r="I32" s="59">
        <v>16</v>
      </c>
      <c r="J32" s="59">
        <v>6</v>
      </c>
      <c r="K32" s="59">
        <v>4</v>
      </c>
      <c r="L32" s="59">
        <v>6</v>
      </c>
      <c r="M32" s="59">
        <v>3</v>
      </c>
      <c r="N32" s="59">
        <v>6</v>
      </c>
      <c r="O32" s="59">
        <v>6</v>
      </c>
      <c r="P32" s="59">
        <v>2</v>
      </c>
      <c r="Q32" s="59">
        <v>1</v>
      </c>
      <c r="R32" s="59">
        <v>49</v>
      </c>
      <c r="S32" s="59">
        <v>14</v>
      </c>
      <c r="T32" s="59">
        <v>1</v>
      </c>
      <c r="U32" s="59">
        <v>0</v>
      </c>
      <c r="V32" s="59">
        <v>2</v>
      </c>
      <c r="W32" s="59">
        <v>4</v>
      </c>
      <c r="X32" s="59">
        <v>90</v>
      </c>
      <c r="Y32" s="59">
        <v>51</v>
      </c>
      <c r="Z32" s="59">
        <v>14</v>
      </c>
      <c r="AA32" s="59">
        <v>6</v>
      </c>
      <c r="AB32" s="59">
        <v>98</v>
      </c>
      <c r="AC32" s="59">
        <v>94</v>
      </c>
      <c r="AD32" s="276">
        <v>202</v>
      </c>
      <c r="AE32" s="276">
        <v>151</v>
      </c>
      <c r="AF32" s="276">
        <v>353</v>
      </c>
      <c r="AG32" s="141"/>
      <c r="AH32" s="59"/>
      <c r="AI32" s="141"/>
      <c r="AJ32" s="141">
        <f t="shared" si="0"/>
        <v>0</v>
      </c>
    </row>
    <row r="33" spans="3:36" s="110" customFormat="1" ht="20.100000000000001" customHeight="1" x14ac:dyDescent="0.45">
      <c r="C33" s="250" t="s">
        <v>153</v>
      </c>
      <c r="D33" s="251">
        <v>7</v>
      </c>
      <c r="E33" s="251">
        <v>6</v>
      </c>
      <c r="F33" s="251">
        <v>26</v>
      </c>
      <c r="G33" s="251">
        <v>20</v>
      </c>
      <c r="H33" s="251">
        <v>64</v>
      </c>
      <c r="I33" s="251">
        <v>63</v>
      </c>
      <c r="J33" s="251">
        <v>36</v>
      </c>
      <c r="K33" s="251">
        <v>21</v>
      </c>
      <c r="L33" s="251">
        <v>69</v>
      </c>
      <c r="M33" s="251">
        <v>12</v>
      </c>
      <c r="N33" s="251">
        <v>32</v>
      </c>
      <c r="O33" s="251">
        <v>11</v>
      </c>
      <c r="P33" s="251">
        <v>11</v>
      </c>
      <c r="Q33" s="251">
        <v>4</v>
      </c>
      <c r="R33" s="251">
        <v>272</v>
      </c>
      <c r="S33" s="251">
        <v>62</v>
      </c>
      <c r="T33" s="251">
        <v>5</v>
      </c>
      <c r="U33" s="251">
        <v>3</v>
      </c>
      <c r="V33" s="251">
        <v>15</v>
      </c>
      <c r="W33" s="251">
        <v>11</v>
      </c>
      <c r="X33" s="251">
        <v>537</v>
      </c>
      <c r="Y33" s="251">
        <v>213</v>
      </c>
      <c r="Z33" s="251">
        <v>52</v>
      </c>
      <c r="AA33" s="251">
        <v>20</v>
      </c>
      <c r="AB33" s="251">
        <v>447</v>
      </c>
      <c r="AC33" s="251">
        <v>352</v>
      </c>
      <c r="AD33" s="251">
        <v>1036</v>
      </c>
      <c r="AE33" s="251">
        <v>585</v>
      </c>
      <c r="AF33" s="251">
        <v>1621</v>
      </c>
      <c r="AG33" s="141"/>
      <c r="AH33" s="59"/>
      <c r="AI33" s="141"/>
      <c r="AJ33" s="141">
        <f t="shared" si="0"/>
        <v>0</v>
      </c>
    </row>
    <row r="34" spans="3:36" ht="30" customHeight="1" x14ac:dyDescent="0.45">
      <c r="C34" s="85" t="s">
        <v>22</v>
      </c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59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276">
        <v>0</v>
      </c>
      <c r="AE34" s="276">
        <v>0</v>
      </c>
      <c r="AF34" s="276">
        <v>0</v>
      </c>
      <c r="AG34" s="141"/>
      <c r="AH34" s="59"/>
      <c r="AI34" s="141"/>
      <c r="AJ34" s="141">
        <f t="shared" si="0"/>
        <v>0</v>
      </c>
    </row>
    <row r="35" spans="3:36" ht="20.100000000000001" customHeight="1" x14ac:dyDescent="0.45">
      <c r="C35" s="66" t="s">
        <v>17</v>
      </c>
      <c r="D35" s="59">
        <v>4</v>
      </c>
      <c r="E35" s="59">
        <v>2</v>
      </c>
      <c r="F35" s="59">
        <v>9</v>
      </c>
      <c r="G35" s="59">
        <v>7</v>
      </c>
      <c r="H35" s="59">
        <v>19</v>
      </c>
      <c r="I35" s="59">
        <v>23</v>
      </c>
      <c r="J35" s="59">
        <v>14</v>
      </c>
      <c r="K35" s="59">
        <v>7</v>
      </c>
      <c r="L35" s="59">
        <v>27</v>
      </c>
      <c r="M35" s="59">
        <v>2</v>
      </c>
      <c r="N35" s="59">
        <v>7</v>
      </c>
      <c r="O35" s="59">
        <v>2</v>
      </c>
      <c r="P35" s="59">
        <v>4</v>
      </c>
      <c r="Q35" s="59">
        <v>2</v>
      </c>
      <c r="R35" s="59">
        <v>73</v>
      </c>
      <c r="S35" s="59">
        <v>25</v>
      </c>
      <c r="T35" s="59">
        <v>2</v>
      </c>
      <c r="U35" s="59">
        <v>0</v>
      </c>
      <c r="V35" s="59">
        <v>4</v>
      </c>
      <c r="W35" s="59">
        <v>1</v>
      </c>
      <c r="X35" s="59">
        <v>163</v>
      </c>
      <c r="Y35" s="59">
        <v>71</v>
      </c>
      <c r="Z35" s="59">
        <v>11</v>
      </c>
      <c r="AA35" s="59">
        <v>2</v>
      </c>
      <c r="AB35" s="59">
        <v>120</v>
      </c>
      <c r="AC35" s="59">
        <v>115</v>
      </c>
      <c r="AD35" s="276">
        <v>294</v>
      </c>
      <c r="AE35" s="276">
        <v>188</v>
      </c>
      <c r="AF35" s="276">
        <v>482</v>
      </c>
      <c r="AG35" s="141"/>
      <c r="AH35" s="59"/>
      <c r="AI35" s="141"/>
      <c r="AJ35" s="141">
        <f t="shared" si="0"/>
        <v>0</v>
      </c>
    </row>
    <row r="36" spans="3:36" ht="20.100000000000001" customHeight="1" x14ac:dyDescent="0.45">
      <c r="C36" s="66" t="s">
        <v>18</v>
      </c>
      <c r="D36" s="59">
        <v>1</v>
      </c>
      <c r="E36" s="59">
        <v>0</v>
      </c>
      <c r="F36" s="59">
        <v>3</v>
      </c>
      <c r="G36" s="59">
        <v>2</v>
      </c>
      <c r="H36" s="59">
        <v>9</v>
      </c>
      <c r="I36" s="59">
        <v>10</v>
      </c>
      <c r="J36" s="59">
        <v>2</v>
      </c>
      <c r="K36" s="59">
        <v>3</v>
      </c>
      <c r="L36" s="59">
        <v>3</v>
      </c>
      <c r="M36" s="59">
        <v>0</v>
      </c>
      <c r="N36" s="59">
        <v>1</v>
      </c>
      <c r="O36" s="59">
        <v>1</v>
      </c>
      <c r="P36" s="59">
        <v>1</v>
      </c>
      <c r="Q36" s="59">
        <v>0</v>
      </c>
      <c r="R36" s="59">
        <v>25</v>
      </c>
      <c r="S36" s="59">
        <v>8</v>
      </c>
      <c r="T36" s="59">
        <v>0</v>
      </c>
      <c r="U36" s="59">
        <v>1</v>
      </c>
      <c r="V36" s="59">
        <v>1</v>
      </c>
      <c r="W36" s="59">
        <v>1</v>
      </c>
      <c r="X36" s="59">
        <v>46</v>
      </c>
      <c r="Y36" s="59">
        <v>26</v>
      </c>
      <c r="Z36" s="59">
        <v>0</v>
      </c>
      <c r="AA36" s="59">
        <v>0</v>
      </c>
      <c r="AB36" s="59">
        <v>43</v>
      </c>
      <c r="AC36" s="59">
        <v>28</v>
      </c>
      <c r="AD36" s="276">
        <v>89</v>
      </c>
      <c r="AE36" s="276">
        <v>54</v>
      </c>
      <c r="AF36" s="276">
        <v>143</v>
      </c>
      <c r="AG36" s="141"/>
      <c r="AH36" s="59"/>
      <c r="AI36" s="141"/>
      <c r="AJ36" s="141">
        <f t="shared" si="0"/>
        <v>0</v>
      </c>
    </row>
    <row r="37" spans="3:36" ht="20.100000000000001" customHeight="1" x14ac:dyDescent="0.45">
      <c r="C37" s="66" t="s">
        <v>151</v>
      </c>
      <c r="D37" s="59">
        <v>0</v>
      </c>
      <c r="E37" s="59">
        <v>0</v>
      </c>
      <c r="F37" s="59">
        <v>0</v>
      </c>
      <c r="G37" s="59">
        <v>0</v>
      </c>
      <c r="H37" s="59">
        <v>2</v>
      </c>
      <c r="I37" s="59">
        <v>2</v>
      </c>
      <c r="J37" s="59">
        <v>1</v>
      </c>
      <c r="K37" s="59">
        <v>0</v>
      </c>
      <c r="L37" s="59">
        <v>1</v>
      </c>
      <c r="M37" s="59">
        <v>0</v>
      </c>
      <c r="N37" s="59">
        <v>2</v>
      </c>
      <c r="O37" s="59">
        <v>1</v>
      </c>
      <c r="P37" s="59">
        <v>1</v>
      </c>
      <c r="Q37" s="59">
        <v>0</v>
      </c>
      <c r="R37" s="59">
        <v>9</v>
      </c>
      <c r="S37" s="59">
        <v>3</v>
      </c>
      <c r="T37" s="59">
        <v>0</v>
      </c>
      <c r="U37" s="59">
        <v>0</v>
      </c>
      <c r="V37" s="59">
        <v>1</v>
      </c>
      <c r="W37" s="59">
        <v>0</v>
      </c>
      <c r="X37" s="59">
        <v>17</v>
      </c>
      <c r="Y37" s="59">
        <v>6</v>
      </c>
      <c r="Z37" s="59">
        <v>3</v>
      </c>
      <c r="AA37" s="59">
        <v>0</v>
      </c>
      <c r="AB37" s="59">
        <v>14</v>
      </c>
      <c r="AC37" s="59">
        <v>11</v>
      </c>
      <c r="AD37" s="276">
        <v>34</v>
      </c>
      <c r="AE37" s="276">
        <v>17</v>
      </c>
      <c r="AF37" s="276">
        <v>51</v>
      </c>
      <c r="AG37" s="141"/>
      <c r="AH37" s="59"/>
      <c r="AI37" s="141"/>
      <c r="AJ37" s="141">
        <f t="shared" si="0"/>
        <v>0</v>
      </c>
    </row>
    <row r="38" spans="3:36" s="110" customFormat="1" ht="20.100000000000001" customHeight="1" x14ac:dyDescent="0.45">
      <c r="C38" s="250" t="s">
        <v>153</v>
      </c>
      <c r="D38" s="251">
        <v>5</v>
      </c>
      <c r="E38" s="251">
        <v>2</v>
      </c>
      <c r="F38" s="251">
        <v>12</v>
      </c>
      <c r="G38" s="251">
        <v>9</v>
      </c>
      <c r="H38" s="251">
        <v>30</v>
      </c>
      <c r="I38" s="251">
        <v>35</v>
      </c>
      <c r="J38" s="251">
        <v>17</v>
      </c>
      <c r="K38" s="251">
        <v>10</v>
      </c>
      <c r="L38" s="251">
        <v>31</v>
      </c>
      <c r="M38" s="251">
        <v>2</v>
      </c>
      <c r="N38" s="251">
        <v>10</v>
      </c>
      <c r="O38" s="251">
        <v>4</v>
      </c>
      <c r="P38" s="251">
        <v>6</v>
      </c>
      <c r="Q38" s="251">
        <v>2</v>
      </c>
      <c r="R38" s="251">
        <v>107</v>
      </c>
      <c r="S38" s="251">
        <v>36</v>
      </c>
      <c r="T38" s="251">
        <v>2</v>
      </c>
      <c r="U38" s="251">
        <v>1</v>
      </c>
      <c r="V38" s="251">
        <v>6</v>
      </c>
      <c r="W38" s="251">
        <v>2</v>
      </c>
      <c r="X38" s="251">
        <v>226</v>
      </c>
      <c r="Y38" s="251">
        <v>103</v>
      </c>
      <c r="Z38" s="251">
        <v>14</v>
      </c>
      <c r="AA38" s="251">
        <v>2</v>
      </c>
      <c r="AB38" s="251">
        <v>177</v>
      </c>
      <c r="AC38" s="251">
        <v>154</v>
      </c>
      <c r="AD38" s="251">
        <v>417</v>
      </c>
      <c r="AE38" s="251">
        <v>259</v>
      </c>
      <c r="AF38" s="251">
        <v>676</v>
      </c>
      <c r="AG38" s="141"/>
      <c r="AH38" s="59"/>
      <c r="AI38" s="141"/>
      <c r="AJ38" s="141">
        <f t="shared" si="0"/>
        <v>0</v>
      </c>
    </row>
    <row r="39" spans="3:36" ht="30" customHeight="1" x14ac:dyDescent="0.45">
      <c r="C39" s="85" t="s">
        <v>23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0</v>
      </c>
      <c r="W39" s="59">
        <v>0</v>
      </c>
      <c r="X39" s="59">
        <v>0</v>
      </c>
      <c r="Y39" s="59">
        <v>0</v>
      </c>
      <c r="Z39" s="59">
        <v>0</v>
      </c>
      <c r="AA39" s="59">
        <v>0</v>
      </c>
      <c r="AB39" s="59">
        <v>0</v>
      </c>
      <c r="AC39" s="59">
        <v>0</v>
      </c>
      <c r="AD39" s="276">
        <v>0</v>
      </c>
      <c r="AE39" s="276">
        <v>0</v>
      </c>
      <c r="AF39" s="276">
        <v>0</v>
      </c>
      <c r="AG39" s="141"/>
      <c r="AH39" s="59"/>
      <c r="AI39" s="141"/>
      <c r="AJ39" s="141">
        <f t="shared" si="0"/>
        <v>0</v>
      </c>
    </row>
    <row r="40" spans="3:36" ht="20.100000000000001" customHeight="1" x14ac:dyDescent="0.45">
      <c r="C40" s="66" t="s">
        <v>17</v>
      </c>
      <c r="D40" s="59">
        <v>5</v>
      </c>
      <c r="E40" s="59">
        <v>1</v>
      </c>
      <c r="F40" s="59">
        <v>4</v>
      </c>
      <c r="G40" s="59">
        <v>4</v>
      </c>
      <c r="H40" s="59">
        <v>30</v>
      </c>
      <c r="I40" s="59">
        <v>30</v>
      </c>
      <c r="J40" s="59">
        <v>9</v>
      </c>
      <c r="K40" s="59">
        <v>9</v>
      </c>
      <c r="L40" s="59">
        <v>36</v>
      </c>
      <c r="M40" s="59">
        <v>3</v>
      </c>
      <c r="N40" s="59">
        <v>23</v>
      </c>
      <c r="O40" s="59">
        <v>5</v>
      </c>
      <c r="P40" s="59">
        <v>1</v>
      </c>
      <c r="Q40" s="59">
        <v>0</v>
      </c>
      <c r="R40" s="59">
        <v>66</v>
      </c>
      <c r="S40" s="59">
        <v>10</v>
      </c>
      <c r="T40" s="59">
        <v>1</v>
      </c>
      <c r="U40" s="59">
        <v>1</v>
      </c>
      <c r="V40" s="59">
        <v>1</v>
      </c>
      <c r="W40" s="59">
        <v>0</v>
      </c>
      <c r="X40" s="59">
        <v>176</v>
      </c>
      <c r="Y40" s="59">
        <v>63</v>
      </c>
      <c r="Z40" s="59">
        <v>15</v>
      </c>
      <c r="AA40" s="59">
        <v>6</v>
      </c>
      <c r="AB40" s="59">
        <v>140</v>
      </c>
      <c r="AC40" s="59">
        <v>108</v>
      </c>
      <c r="AD40" s="276">
        <v>331</v>
      </c>
      <c r="AE40" s="276">
        <v>177</v>
      </c>
      <c r="AF40" s="276">
        <v>508</v>
      </c>
      <c r="AG40" s="141"/>
      <c r="AH40" s="59"/>
      <c r="AI40" s="141"/>
      <c r="AJ40" s="141">
        <f t="shared" si="0"/>
        <v>0</v>
      </c>
    </row>
    <row r="41" spans="3:36" ht="20.100000000000001" customHeight="1" x14ac:dyDescent="0.45">
      <c r="C41" s="66" t="s">
        <v>18</v>
      </c>
      <c r="D41" s="59">
        <v>0</v>
      </c>
      <c r="E41" s="59">
        <v>0</v>
      </c>
      <c r="F41" s="59">
        <v>1</v>
      </c>
      <c r="G41" s="59">
        <v>2</v>
      </c>
      <c r="H41" s="59">
        <v>13</v>
      </c>
      <c r="I41" s="59">
        <v>10</v>
      </c>
      <c r="J41" s="59">
        <v>3</v>
      </c>
      <c r="K41" s="59">
        <v>2</v>
      </c>
      <c r="L41" s="59">
        <v>9</v>
      </c>
      <c r="M41" s="59">
        <v>1</v>
      </c>
      <c r="N41" s="59">
        <v>3</v>
      </c>
      <c r="O41" s="59">
        <v>4</v>
      </c>
      <c r="P41" s="59">
        <v>0</v>
      </c>
      <c r="Q41" s="59">
        <v>0</v>
      </c>
      <c r="R41" s="59">
        <v>22</v>
      </c>
      <c r="S41" s="59">
        <v>6</v>
      </c>
      <c r="T41" s="59">
        <v>0</v>
      </c>
      <c r="U41" s="59">
        <v>0</v>
      </c>
      <c r="V41" s="59">
        <v>1</v>
      </c>
      <c r="W41" s="59">
        <v>1</v>
      </c>
      <c r="X41" s="59">
        <v>52</v>
      </c>
      <c r="Y41" s="59">
        <v>26</v>
      </c>
      <c r="Z41" s="59">
        <v>3</v>
      </c>
      <c r="AA41" s="59">
        <v>1</v>
      </c>
      <c r="AB41" s="59">
        <v>44</v>
      </c>
      <c r="AC41" s="59">
        <v>35</v>
      </c>
      <c r="AD41" s="276">
        <v>99</v>
      </c>
      <c r="AE41" s="276">
        <v>62</v>
      </c>
      <c r="AF41" s="276">
        <v>161</v>
      </c>
      <c r="AG41" s="141"/>
      <c r="AH41" s="59"/>
      <c r="AI41" s="141"/>
      <c r="AJ41" s="141">
        <f t="shared" si="0"/>
        <v>0</v>
      </c>
    </row>
    <row r="42" spans="3:36" ht="20.100000000000001" customHeight="1" x14ac:dyDescent="0.45">
      <c r="C42" s="66" t="s">
        <v>151</v>
      </c>
      <c r="D42" s="59">
        <v>0</v>
      </c>
      <c r="E42" s="59">
        <v>0</v>
      </c>
      <c r="F42" s="59">
        <v>0</v>
      </c>
      <c r="G42" s="59">
        <v>1</v>
      </c>
      <c r="H42" s="59">
        <v>1</v>
      </c>
      <c r="I42" s="59">
        <v>2</v>
      </c>
      <c r="J42" s="59">
        <v>0</v>
      </c>
      <c r="K42" s="59">
        <v>1</v>
      </c>
      <c r="L42" s="59">
        <v>5</v>
      </c>
      <c r="M42" s="59">
        <v>0</v>
      </c>
      <c r="N42" s="59">
        <v>4</v>
      </c>
      <c r="O42" s="59">
        <v>2</v>
      </c>
      <c r="P42" s="59">
        <v>0</v>
      </c>
      <c r="Q42" s="59">
        <v>1</v>
      </c>
      <c r="R42" s="59">
        <v>9</v>
      </c>
      <c r="S42" s="59">
        <v>3</v>
      </c>
      <c r="T42" s="59">
        <v>0</v>
      </c>
      <c r="U42" s="59">
        <v>0</v>
      </c>
      <c r="V42" s="59">
        <v>0</v>
      </c>
      <c r="W42" s="59">
        <v>0</v>
      </c>
      <c r="X42" s="59">
        <v>19</v>
      </c>
      <c r="Y42" s="59">
        <v>10</v>
      </c>
      <c r="Z42" s="59">
        <v>3</v>
      </c>
      <c r="AA42" s="59">
        <v>1</v>
      </c>
      <c r="AB42" s="59">
        <v>19</v>
      </c>
      <c r="AC42" s="59">
        <v>18</v>
      </c>
      <c r="AD42" s="276">
        <v>41</v>
      </c>
      <c r="AE42" s="276">
        <v>29</v>
      </c>
      <c r="AF42" s="276">
        <v>70</v>
      </c>
      <c r="AG42" s="141"/>
      <c r="AH42" s="59"/>
      <c r="AI42" s="141"/>
      <c r="AJ42" s="141">
        <f t="shared" si="0"/>
        <v>0</v>
      </c>
    </row>
    <row r="43" spans="3:36" s="110" customFormat="1" ht="20.100000000000001" customHeight="1" x14ac:dyDescent="0.45">
      <c r="C43" s="250" t="s">
        <v>153</v>
      </c>
      <c r="D43" s="251">
        <v>5</v>
      </c>
      <c r="E43" s="251">
        <v>1</v>
      </c>
      <c r="F43" s="251">
        <v>5</v>
      </c>
      <c r="G43" s="251">
        <v>7</v>
      </c>
      <c r="H43" s="251">
        <v>44</v>
      </c>
      <c r="I43" s="251">
        <v>42</v>
      </c>
      <c r="J43" s="251">
        <v>12</v>
      </c>
      <c r="K43" s="251">
        <v>12</v>
      </c>
      <c r="L43" s="251">
        <v>50</v>
      </c>
      <c r="M43" s="251">
        <v>4</v>
      </c>
      <c r="N43" s="251">
        <v>30</v>
      </c>
      <c r="O43" s="251">
        <v>11</v>
      </c>
      <c r="P43" s="251">
        <v>1</v>
      </c>
      <c r="Q43" s="251">
        <v>1</v>
      </c>
      <c r="R43" s="251">
        <v>97</v>
      </c>
      <c r="S43" s="251">
        <v>19</v>
      </c>
      <c r="T43" s="251">
        <v>1</v>
      </c>
      <c r="U43" s="251">
        <v>1</v>
      </c>
      <c r="V43" s="251">
        <v>2</v>
      </c>
      <c r="W43" s="251">
        <v>1</v>
      </c>
      <c r="X43" s="251">
        <v>247</v>
      </c>
      <c r="Y43" s="251">
        <v>99</v>
      </c>
      <c r="Z43" s="251">
        <v>21</v>
      </c>
      <c r="AA43" s="251">
        <v>8</v>
      </c>
      <c r="AB43" s="251">
        <v>203</v>
      </c>
      <c r="AC43" s="251">
        <v>161</v>
      </c>
      <c r="AD43" s="251">
        <v>471</v>
      </c>
      <c r="AE43" s="251">
        <v>268</v>
      </c>
      <c r="AF43" s="251">
        <v>739</v>
      </c>
      <c r="AG43" s="141"/>
      <c r="AH43" s="59"/>
      <c r="AI43" s="141"/>
      <c r="AJ43" s="141">
        <f t="shared" si="0"/>
        <v>0</v>
      </c>
    </row>
    <row r="44" spans="3:36" ht="30" customHeight="1" x14ac:dyDescent="0.45">
      <c r="C44" s="85" t="s">
        <v>24</v>
      </c>
      <c r="D44" s="59">
        <v>0</v>
      </c>
      <c r="E44" s="59">
        <v>0</v>
      </c>
      <c r="F44" s="59">
        <v>0</v>
      </c>
      <c r="G44" s="59">
        <v>0</v>
      </c>
      <c r="H44" s="59">
        <v>0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v>0</v>
      </c>
      <c r="O44" s="59">
        <v>0</v>
      </c>
      <c r="P44" s="59">
        <v>0</v>
      </c>
      <c r="Q44" s="59">
        <v>0</v>
      </c>
      <c r="R44" s="59">
        <v>0</v>
      </c>
      <c r="S44" s="59">
        <v>0</v>
      </c>
      <c r="T44" s="59">
        <v>0</v>
      </c>
      <c r="U44" s="59">
        <v>0</v>
      </c>
      <c r="V44" s="59">
        <v>0</v>
      </c>
      <c r="W44" s="59">
        <v>0</v>
      </c>
      <c r="X44" s="59">
        <v>0</v>
      </c>
      <c r="Y44" s="59">
        <v>0</v>
      </c>
      <c r="Z44" s="59">
        <v>0</v>
      </c>
      <c r="AA44" s="59">
        <v>0</v>
      </c>
      <c r="AB44" s="59">
        <v>0</v>
      </c>
      <c r="AC44" s="59">
        <v>0</v>
      </c>
      <c r="AD44" s="276">
        <v>0</v>
      </c>
      <c r="AE44" s="276">
        <v>0</v>
      </c>
      <c r="AF44" s="276">
        <v>0</v>
      </c>
      <c r="AG44" s="141"/>
      <c r="AH44" s="59"/>
      <c r="AI44" s="141"/>
      <c r="AJ44" s="141">
        <f t="shared" si="0"/>
        <v>0</v>
      </c>
    </row>
    <row r="45" spans="3:36" ht="20.100000000000001" customHeight="1" x14ac:dyDescent="0.45">
      <c r="C45" s="66" t="s">
        <v>17</v>
      </c>
      <c r="D45" s="59">
        <v>17</v>
      </c>
      <c r="E45" s="59">
        <v>4</v>
      </c>
      <c r="F45" s="59">
        <v>32</v>
      </c>
      <c r="G45" s="59">
        <v>21</v>
      </c>
      <c r="H45" s="59">
        <v>61</v>
      </c>
      <c r="I45" s="59">
        <v>71</v>
      </c>
      <c r="J45" s="59">
        <v>29</v>
      </c>
      <c r="K45" s="59">
        <v>14</v>
      </c>
      <c r="L45" s="59">
        <v>98</v>
      </c>
      <c r="M45" s="59">
        <v>7</v>
      </c>
      <c r="N45" s="59">
        <v>37</v>
      </c>
      <c r="O45" s="59">
        <v>15</v>
      </c>
      <c r="P45" s="59">
        <v>10</v>
      </c>
      <c r="Q45" s="59">
        <v>0</v>
      </c>
      <c r="R45" s="59">
        <v>137</v>
      </c>
      <c r="S45" s="59">
        <v>52</v>
      </c>
      <c r="T45" s="59">
        <v>4</v>
      </c>
      <c r="U45" s="59">
        <v>0</v>
      </c>
      <c r="V45" s="59">
        <v>5</v>
      </c>
      <c r="W45" s="59">
        <v>7</v>
      </c>
      <c r="X45" s="59">
        <v>430</v>
      </c>
      <c r="Y45" s="59">
        <v>191</v>
      </c>
      <c r="Z45" s="59">
        <v>41</v>
      </c>
      <c r="AA45" s="59">
        <v>13</v>
      </c>
      <c r="AB45" s="59">
        <v>311</v>
      </c>
      <c r="AC45" s="59">
        <v>229</v>
      </c>
      <c r="AD45" s="276">
        <v>782</v>
      </c>
      <c r="AE45" s="276">
        <v>433</v>
      </c>
      <c r="AF45" s="276">
        <v>1215</v>
      </c>
      <c r="AG45" s="141"/>
      <c r="AH45" s="59"/>
      <c r="AI45" s="141"/>
      <c r="AJ45" s="141">
        <f t="shared" si="0"/>
        <v>0</v>
      </c>
    </row>
    <row r="46" spans="3:36" ht="20.100000000000001" customHeight="1" x14ac:dyDescent="0.45">
      <c r="C46" s="66" t="s">
        <v>18</v>
      </c>
      <c r="D46" s="59">
        <v>1</v>
      </c>
      <c r="E46" s="59">
        <v>0</v>
      </c>
      <c r="F46" s="59">
        <v>1</v>
      </c>
      <c r="G46" s="59">
        <v>3</v>
      </c>
      <c r="H46" s="59">
        <v>13</v>
      </c>
      <c r="I46" s="59">
        <v>9</v>
      </c>
      <c r="J46" s="59">
        <v>9</v>
      </c>
      <c r="K46" s="59">
        <v>5</v>
      </c>
      <c r="L46" s="59">
        <v>15</v>
      </c>
      <c r="M46" s="59">
        <v>2</v>
      </c>
      <c r="N46" s="59">
        <v>10</v>
      </c>
      <c r="O46" s="59">
        <v>2</v>
      </c>
      <c r="P46" s="59">
        <v>1</v>
      </c>
      <c r="Q46" s="59">
        <v>1</v>
      </c>
      <c r="R46" s="59">
        <v>41</v>
      </c>
      <c r="S46" s="59">
        <v>3</v>
      </c>
      <c r="T46" s="59">
        <v>1</v>
      </c>
      <c r="U46" s="59">
        <v>1</v>
      </c>
      <c r="V46" s="59">
        <v>1</v>
      </c>
      <c r="W46" s="59">
        <v>0</v>
      </c>
      <c r="X46" s="59">
        <v>93</v>
      </c>
      <c r="Y46" s="59">
        <v>26</v>
      </c>
      <c r="Z46" s="59">
        <v>11</v>
      </c>
      <c r="AA46" s="59">
        <v>2</v>
      </c>
      <c r="AB46" s="59">
        <v>109</v>
      </c>
      <c r="AC46" s="59">
        <v>60</v>
      </c>
      <c r="AD46" s="276">
        <v>213</v>
      </c>
      <c r="AE46" s="276">
        <v>88</v>
      </c>
      <c r="AF46" s="276">
        <v>301</v>
      </c>
      <c r="AG46" s="141"/>
      <c r="AH46" s="59"/>
      <c r="AI46" s="141"/>
      <c r="AJ46" s="141">
        <f t="shared" si="0"/>
        <v>0</v>
      </c>
    </row>
    <row r="47" spans="3:36" ht="20.100000000000001" customHeight="1" x14ac:dyDescent="0.45">
      <c r="C47" s="66" t="s">
        <v>151</v>
      </c>
      <c r="D47" s="59">
        <v>2</v>
      </c>
      <c r="E47" s="59">
        <v>1</v>
      </c>
      <c r="F47" s="59">
        <v>3</v>
      </c>
      <c r="G47" s="59">
        <v>1</v>
      </c>
      <c r="H47" s="59">
        <v>11</v>
      </c>
      <c r="I47" s="59">
        <v>10</v>
      </c>
      <c r="J47" s="59">
        <v>5</v>
      </c>
      <c r="K47" s="59">
        <v>1</v>
      </c>
      <c r="L47" s="59">
        <v>13</v>
      </c>
      <c r="M47" s="59">
        <v>3</v>
      </c>
      <c r="N47" s="59">
        <v>5</v>
      </c>
      <c r="O47" s="59">
        <v>2</v>
      </c>
      <c r="P47" s="59">
        <v>1</v>
      </c>
      <c r="Q47" s="59">
        <v>0</v>
      </c>
      <c r="R47" s="59">
        <v>51</v>
      </c>
      <c r="S47" s="59">
        <v>24</v>
      </c>
      <c r="T47" s="59">
        <v>0</v>
      </c>
      <c r="U47" s="59">
        <v>1</v>
      </c>
      <c r="V47" s="59">
        <v>2</v>
      </c>
      <c r="W47" s="59">
        <v>0</v>
      </c>
      <c r="X47" s="59">
        <v>93</v>
      </c>
      <c r="Y47" s="59">
        <v>43</v>
      </c>
      <c r="Z47" s="59">
        <v>21</v>
      </c>
      <c r="AA47" s="59">
        <v>6</v>
      </c>
      <c r="AB47" s="59">
        <v>85</v>
      </c>
      <c r="AC47" s="59">
        <v>85</v>
      </c>
      <c r="AD47" s="276">
        <v>199</v>
      </c>
      <c r="AE47" s="276">
        <v>134</v>
      </c>
      <c r="AF47" s="276">
        <v>333</v>
      </c>
      <c r="AG47" s="141"/>
      <c r="AH47" s="59"/>
      <c r="AI47" s="141"/>
      <c r="AJ47" s="141">
        <f t="shared" si="0"/>
        <v>0</v>
      </c>
    </row>
    <row r="48" spans="3:36" s="110" customFormat="1" ht="20.100000000000001" customHeight="1" x14ac:dyDescent="0.45">
      <c r="C48" s="250" t="s">
        <v>153</v>
      </c>
      <c r="D48" s="251">
        <v>20</v>
      </c>
      <c r="E48" s="251">
        <v>5</v>
      </c>
      <c r="F48" s="251">
        <v>36</v>
      </c>
      <c r="G48" s="251">
        <v>25</v>
      </c>
      <c r="H48" s="251">
        <v>85</v>
      </c>
      <c r="I48" s="251">
        <v>90</v>
      </c>
      <c r="J48" s="251">
        <v>43</v>
      </c>
      <c r="K48" s="251">
        <v>20</v>
      </c>
      <c r="L48" s="251">
        <v>126</v>
      </c>
      <c r="M48" s="251">
        <v>12</v>
      </c>
      <c r="N48" s="251">
        <v>52</v>
      </c>
      <c r="O48" s="251">
        <v>19</v>
      </c>
      <c r="P48" s="251">
        <v>12</v>
      </c>
      <c r="Q48" s="251">
        <v>1</v>
      </c>
      <c r="R48" s="251">
        <v>229</v>
      </c>
      <c r="S48" s="251">
        <v>79</v>
      </c>
      <c r="T48" s="251">
        <v>5</v>
      </c>
      <c r="U48" s="251">
        <v>2</v>
      </c>
      <c r="V48" s="251">
        <v>8</v>
      </c>
      <c r="W48" s="251">
        <v>7</v>
      </c>
      <c r="X48" s="251">
        <v>616</v>
      </c>
      <c r="Y48" s="251">
        <v>260</v>
      </c>
      <c r="Z48" s="251">
        <v>73</v>
      </c>
      <c r="AA48" s="251">
        <v>21</v>
      </c>
      <c r="AB48" s="251">
        <v>505</v>
      </c>
      <c r="AC48" s="251">
        <v>374</v>
      </c>
      <c r="AD48" s="251">
        <v>1194</v>
      </c>
      <c r="AE48" s="251">
        <v>655</v>
      </c>
      <c r="AF48" s="251">
        <v>1849</v>
      </c>
      <c r="AG48" s="141"/>
      <c r="AH48" s="59"/>
      <c r="AI48" s="141"/>
      <c r="AJ48" s="141">
        <f t="shared" si="0"/>
        <v>0</v>
      </c>
    </row>
    <row r="49" spans="3:36" ht="30" customHeight="1" x14ac:dyDescent="0.45">
      <c r="C49" s="85" t="s">
        <v>25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>
        <v>0</v>
      </c>
      <c r="R49" s="59">
        <v>0</v>
      </c>
      <c r="S49" s="59">
        <v>0</v>
      </c>
      <c r="T49" s="59">
        <v>0</v>
      </c>
      <c r="U49" s="59">
        <v>0</v>
      </c>
      <c r="V49" s="59">
        <v>0</v>
      </c>
      <c r="W49" s="59">
        <v>0</v>
      </c>
      <c r="X49" s="59">
        <v>0</v>
      </c>
      <c r="Y49" s="59">
        <v>0</v>
      </c>
      <c r="Z49" s="59">
        <v>0</v>
      </c>
      <c r="AA49" s="59">
        <v>0</v>
      </c>
      <c r="AB49" s="59">
        <v>0</v>
      </c>
      <c r="AC49" s="59">
        <v>0</v>
      </c>
      <c r="AD49" s="276">
        <v>0</v>
      </c>
      <c r="AE49" s="276">
        <v>0</v>
      </c>
      <c r="AF49" s="276">
        <v>0</v>
      </c>
      <c r="AG49" s="141"/>
      <c r="AH49" s="59"/>
      <c r="AI49" s="141"/>
      <c r="AJ49" s="141">
        <f t="shared" si="0"/>
        <v>0</v>
      </c>
    </row>
    <row r="50" spans="3:36" ht="20.100000000000001" customHeight="1" x14ac:dyDescent="0.45">
      <c r="C50" s="66" t="s">
        <v>17</v>
      </c>
      <c r="D50" s="59">
        <v>13</v>
      </c>
      <c r="E50" s="59">
        <v>9</v>
      </c>
      <c r="F50" s="59">
        <v>28</v>
      </c>
      <c r="G50" s="59">
        <v>19</v>
      </c>
      <c r="H50" s="59">
        <v>107</v>
      </c>
      <c r="I50" s="59">
        <v>101</v>
      </c>
      <c r="J50" s="59">
        <v>47</v>
      </c>
      <c r="K50" s="59">
        <v>24</v>
      </c>
      <c r="L50" s="59">
        <v>133</v>
      </c>
      <c r="M50" s="59">
        <v>7</v>
      </c>
      <c r="N50" s="59">
        <v>61</v>
      </c>
      <c r="O50" s="59">
        <v>18</v>
      </c>
      <c r="P50" s="59">
        <v>20</v>
      </c>
      <c r="Q50" s="59">
        <v>3</v>
      </c>
      <c r="R50" s="59">
        <v>365</v>
      </c>
      <c r="S50" s="59">
        <v>85</v>
      </c>
      <c r="T50" s="59">
        <v>5</v>
      </c>
      <c r="U50" s="59">
        <v>4</v>
      </c>
      <c r="V50" s="59">
        <v>30</v>
      </c>
      <c r="W50" s="59">
        <v>14</v>
      </c>
      <c r="X50" s="59">
        <v>809</v>
      </c>
      <c r="Y50" s="59">
        <v>284</v>
      </c>
      <c r="Z50" s="59">
        <v>60</v>
      </c>
      <c r="AA50" s="59">
        <v>17</v>
      </c>
      <c r="AB50" s="59">
        <v>481</v>
      </c>
      <c r="AC50" s="59">
        <v>307</v>
      </c>
      <c r="AD50" s="276">
        <v>1350</v>
      </c>
      <c r="AE50" s="276">
        <v>608</v>
      </c>
      <c r="AF50" s="276">
        <v>1958</v>
      </c>
      <c r="AG50" s="141"/>
      <c r="AH50" s="59"/>
      <c r="AI50" s="141"/>
      <c r="AJ50" s="141">
        <f t="shared" si="0"/>
        <v>0</v>
      </c>
    </row>
    <row r="51" spans="3:36" ht="20.100000000000001" customHeight="1" x14ac:dyDescent="0.45">
      <c r="C51" s="66" t="s">
        <v>18</v>
      </c>
      <c r="D51" s="59">
        <v>5</v>
      </c>
      <c r="E51" s="59">
        <v>4</v>
      </c>
      <c r="F51" s="59">
        <v>6</v>
      </c>
      <c r="G51" s="59">
        <v>7</v>
      </c>
      <c r="H51" s="59">
        <v>55</v>
      </c>
      <c r="I51" s="59">
        <v>63</v>
      </c>
      <c r="J51" s="59">
        <v>13</v>
      </c>
      <c r="K51" s="59">
        <v>6</v>
      </c>
      <c r="L51" s="59">
        <v>27</v>
      </c>
      <c r="M51" s="59">
        <v>4</v>
      </c>
      <c r="N51" s="59">
        <v>20</v>
      </c>
      <c r="O51" s="59">
        <v>8</v>
      </c>
      <c r="P51" s="59">
        <v>4</v>
      </c>
      <c r="Q51" s="59">
        <v>0</v>
      </c>
      <c r="R51" s="59">
        <v>118</v>
      </c>
      <c r="S51" s="59">
        <v>61</v>
      </c>
      <c r="T51" s="59">
        <v>3</v>
      </c>
      <c r="U51" s="59">
        <v>1</v>
      </c>
      <c r="V51" s="59">
        <v>7</v>
      </c>
      <c r="W51" s="59">
        <v>10</v>
      </c>
      <c r="X51" s="59">
        <v>258</v>
      </c>
      <c r="Y51" s="59">
        <v>164</v>
      </c>
      <c r="Z51" s="59">
        <v>6</v>
      </c>
      <c r="AA51" s="59">
        <v>1</v>
      </c>
      <c r="AB51" s="59">
        <v>160</v>
      </c>
      <c r="AC51" s="59">
        <v>195</v>
      </c>
      <c r="AD51" s="276">
        <v>424</v>
      </c>
      <c r="AE51" s="276">
        <v>360</v>
      </c>
      <c r="AF51" s="276">
        <v>784</v>
      </c>
      <c r="AG51" s="141"/>
      <c r="AH51" s="59"/>
      <c r="AI51" s="141"/>
      <c r="AJ51" s="141">
        <f t="shared" si="0"/>
        <v>0</v>
      </c>
    </row>
    <row r="52" spans="3:36" ht="20.100000000000001" customHeight="1" x14ac:dyDescent="0.45">
      <c r="C52" s="66" t="s">
        <v>151</v>
      </c>
      <c r="D52" s="59">
        <v>3</v>
      </c>
      <c r="E52" s="59">
        <v>2</v>
      </c>
      <c r="F52" s="59">
        <v>2</v>
      </c>
      <c r="G52" s="59">
        <v>1</v>
      </c>
      <c r="H52" s="59">
        <v>26</v>
      </c>
      <c r="I52" s="59">
        <v>24</v>
      </c>
      <c r="J52" s="59">
        <v>5</v>
      </c>
      <c r="K52" s="59">
        <v>5</v>
      </c>
      <c r="L52" s="59">
        <v>16</v>
      </c>
      <c r="M52" s="59">
        <v>3</v>
      </c>
      <c r="N52" s="59">
        <v>11</v>
      </c>
      <c r="O52" s="59">
        <v>6</v>
      </c>
      <c r="P52" s="59">
        <v>10</v>
      </c>
      <c r="Q52" s="59">
        <v>0</v>
      </c>
      <c r="R52" s="59">
        <v>141</v>
      </c>
      <c r="S52" s="59">
        <v>46</v>
      </c>
      <c r="T52" s="59">
        <v>0</v>
      </c>
      <c r="U52" s="59">
        <v>4</v>
      </c>
      <c r="V52" s="59">
        <v>7</v>
      </c>
      <c r="W52" s="59">
        <v>8</v>
      </c>
      <c r="X52" s="59">
        <v>221</v>
      </c>
      <c r="Y52" s="59">
        <v>99</v>
      </c>
      <c r="Z52" s="59">
        <v>19</v>
      </c>
      <c r="AA52" s="59">
        <v>12</v>
      </c>
      <c r="AB52" s="59">
        <v>128</v>
      </c>
      <c r="AC52" s="59">
        <v>118</v>
      </c>
      <c r="AD52" s="276">
        <v>368</v>
      </c>
      <c r="AE52" s="276">
        <v>229</v>
      </c>
      <c r="AF52" s="276">
        <v>597</v>
      </c>
      <c r="AG52" s="141"/>
      <c r="AH52" s="59"/>
      <c r="AI52" s="141"/>
      <c r="AJ52" s="141">
        <f t="shared" si="0"/>
        <v>0</v>
      </c>
    </row>
    <row r="53" spans="3:36" s="110" customFormat="1" ht="20.100000000000001" customHeight="1" x14ac:dyDescent="0.45">
      <c r="C53" s="250" t="s">
        <v>153</v>
      </c>
      <c r="D53" s="251">
        <v>21</v>
      </c>
      <c r="E53" s="251">
        <v>15</v>
      </c>
      <c r="F53" s="251">
        <v>36</v>
      </c>
      <c r="G53" s="251">
        <v>27</v>
      </c>
      <c r="H53" s="251">
        <v>188</v>
      </c>
      <c r="I53" s="251">
        <v>188</v>
      </c>
      <c r="J53" s="251">
        <v>65</v>
      </c>
      <c r="K53" s="251">
        <v>35</v>
      </c>
      <c r="L53" s="251">
        <v>176</v>
      </c>
      <c r="M53" s="251">
        <v>14</v>
      </c>
      <c r="N53" s="251">
        <v>92</v>
      </c>
      <c r="O53" s="251">
        <v>32</v>
      </c>
      <c r="P53" s="251">
        <v>34</v>
      </c>
      <c r="Q53" s="251">
        <v>3</v>
      </c>
      <c r="R53" s="251">
        <v>624</v>
      </c>
      <c r="S53" s="251">
        <v>192</v>
      </c>
      <c r="T53" s="251">
        <v>8</v>
      </c>
      <c r="U53" s="251">
        <v>9</v>
      </c>
      <c r="V53" s="251">
        <v>44</v>
      </c>
      <c r="W53" s="251">
        <v>32</v>
      </c>
      <c r="X53" s="251">
        <v>1288</v>
      </c>
      <c r="Y53" s="251">
        <v>547</v>
      </c>
      <c r="Z53" s="251">
        <v>85</v>
      </c>
      <c r="AA53" s="251">
        <v>30</v>
      </c>
      <c r="AB53" s="251">
        <v>769</v>
      </c>
      <c r="AC53" s="251">
        <v>620</v>
      </c>
      <c r="AD53" s="251">
        <v>2142</v>
      </c>
      <c r="AE53" s="251">
        <v>1197</v>
      </c>
      <c r="AF53" s="251">
        <v>3339</v>
      </c>
      <c r="AG53" s="141"/>
      <c r="AH53" s="59"/>
      <c r="AI53" s="141"/>
      <c r="AJ53" s="141">
        <f t="shared" si="0"/>
        <v>0</v>
      </c>
    </row>
    <row r="54" spans="3:36" ht="30" customHeight="1" x14ac:dyDescent="0.45">
      <c r="C54" s="85" t="s">
        <v>26</v>
      </c>
      <c r="D54" s="59"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0</v>
      </c>
      <c r="V54" s="59">
        <v>0</v>
      </c>
      <c r="W54" s="59">
        <v>0</v>
      </c>
      <c r="X54" s="59">
        <v>0</v>
      </c>
      <c r="Y54" s="59">
        <v>0</v>
      </c>
      <c r="Z54" s="59">
        <v>0</v>
      </c>
      <c r="AA54" s="59">
        <v>0</v>
      </c>
      <c r="AB54" s="59">
        <v>0</v>
      </c>
      <c r="AC54" s="59">
        <v>0</v>
      </c>
      <c r="AD54" s="276">
        <v>0</v>
      </c>
      <c r="AE54" s="276">
        <v>0</v>
      </c>
      <c r="AF54" s="276">
        <v>0</v>
      </c>
      <c r="AG54" s="141"/>
      <c r="AH54" s="59"/>
      <c r="AI54" s="141"/>
      <c r="AJ54" s="141">
        <f t="shared" si="0"/>
        <v>0</v>
      </c>
    </row>
    <row r="55" spans="3:36" ht="20.100000000000001" customHeight="1" x14ac:dyDescent="0.45">
      <c r="C55" s="66" t="s">
        <v>17</v>
      </c>
      <c r="D55" s="59">
        <v>56</v>
      </c>
      <c r="E55" s="59">
        <v>33</v>
      </c>
      <c r="F55" s="59">
        <v>139</v>
      </c>
      <c r="G55" s="59">
        <v>83</v>
      </c>
      <c r="H55" s="59">
        <v>367</v>
      </c>
      <c r="I55" s="59">
        <v>377</v>
      </c>
      <c r="J55" s="59">
        <v>179</v>
      </c>
      <c r="K55" s="59">
        <v>99</v>
      </c>
      <c r="L55" s="59">
        <v>521</v>
      </c>
      <c r="M55" s="59">
        <v>49</v>
      </c>
      <c r="N55" s="59">
        <v>214</v>
      </c>
      <c r="O55" s="59">
        <v>58</v>
      </c>
      <c r="P55" s="59">
        <v>66</v>
      </c>
      <c r="Q55" s="59">
        <v>9</v>
      </c>
      <c r="R55" s="59">
        <v>1140</v>
      </c>
      <c r="S55" s="59">
        <v>266</v>
      </c>
      <c r="T55" s="59">
        <v>25</v>
      </c>
      <c r="U55" s="59">
        <v>10</v>
      </c>
      <c r="V55" s="59">
        <v>58</v>
      </c>
      <c r="W55" s="59">
        <v>41</v>
      </c>
      <c r="X55" s="59">
        <v>2765</v>
      </c>
      <c r="Y55" s="59">
        <v>1025</v>
      </c>
      <c r="Z55" s="59">
        <v>224</v>
      </c>
      <c r="AA55" s="59">
        <v>63</v>
      </c>
      <c r="AB55" s="59">
        <v>1946</v>
      </c>
      <c r="AC55" s="59">
        <v>1422</v>
      </c>
      <c r="AD55" s="276">
        <v>4935</v>
      </c>
      <c r="AE55" s="276">
        <v>2510</v>
      </c>
      <c r="AF55" s="276">
        <v>7445</v>
      </c>
      <c r="AG55" s="141"/>
      <c r="AH55" s="59"/>
      <c r="AI55" s="141"/>
      <c r="AJ55" s="141">
        <f t="shared" si="0"/>
        <v>0</v>
      </c>
    </row>
    <row r="56" spans="3:36" ht="20.100000000000001" customHeight="1" x14ac:dyDescent="0.45">
      <c r="C56" s="66" t="s">
        <v>18</v>
      </c>
      <c r="D56" s="59">
        <v>12</v>
      </c>
      <c r="E56" s="59">
        <v>8</v>
      </c>
      <c r="F56" s="59">
        <v>21</v>
      </c>
      <c r="G56" s="59">
        <v>25</v>
      </c>
      <c r="H56" s="59">
        <v>145</v>
      </c>
      <c r="I56" s="59">
        <v>161</v>
      </c>
      <c r="J56" s="59">
        <v>48</v>
      </c>
      <c r="K56" s="59">
        <v>38</v>
      </c>
      <c r="L56" s="59">
        <v>90</v>
      </c>
      <c r="M56" s="59">
        <v>14</v>
      </c>
      <c r="N56" s="59">
        <v>45</v>
      </c>
      <c r="O56" s="59">
        <v>22</v>
      </c>
      <c r="P56" s="59">
        <v>22</v>
      </c>
      <c r="Q56" s="59">
        <v>3</v>
      </c>
      <c r="R56" s="59">
        <v>354</v>
      </c>
      <c r="S56" s="59">
        <v>118</v>
      </c>
      <c r="T56" s="59">
        <v>7</v>
      </c>
      <c r="U56" s="59">
        <v>4</v>
      </c>
      <c r="V56" s="59">
        <v>13</v>
      </c>
      <c r="W56" s="59">
        <v>13</v>
      </c>
      <c r="X56" s="59">
        <v>757</v>
      </c>
      <c r="Y56" s="59">
        <v>406</v>
      </c>
      <c r="Z56" s="59">
        <v>40</v>
      </c>
      <c r="AA56" s="59">
        <v>11</v>
      </c>
      <c r="AB56" s="59">
        <v>559</v>
      </c>
      <c r="AC56" s="59">
        <v>524</v>
      </c>
      <c r="AD56" s="276">
        <v>1356</v>
      </c>
      <c r="AE56" s="276">
        <v>941</v>
      </c>
      <c r="AF56" s="276">
        <v>2297</v>
      </c>
      <c r="AG56" s="141"/>
      <c r="AH56" s="59"/>
      <c r="AI56" s="141"/>
      <c r="AJ56" s="141">
        <f t="shared" si="0"/>
        <v>0</v>
      </c>
    </row>
    <row r="57" spans="3:36" ht="20.100000000000001" customHeight="1" x14ac:dyDescent="0.45">
      <c r="C57" s="66" t="s">
        <v>151</v>
      </c>
      <c r="D57" s="59">
        <v>9</v>
      </c>
      <c r="E57" s="59">
        <v>5</v>
      </c>
      <c r="F57" s="59">
        <v>11</v>
      </c>
      <c r="G57" s="59">
        <v>8</v>
      </c>
      <c r="H57" s="59">
        <v>71</v>
      </c>
      <c r="I57" s="59">
        <v>75</v>
      </c>
      <c r="J57" s="59">
        <v>23</v>
      </c>
      <c r="K57" s="59">
        <v>17</v>
      </c>
      <c r="L57" s="59">
        <v>52</v>
      </c>
      <c r="M57" s="59">
        <v>10</v>
      </c>
      <c r="N57" s="59">
        <v>32</v>
      </c>
      <c r="O57" s="59">
        <v>17</v>
      </c>
      <c r="P57" s="59">
        <v>17</v>
      </c>
      <c r="Q57" s="59">
        <v>2</v>
      </c>
      <c r="R57" s="59">
        <v>313</v>
      </c>
      <c r="S57" s="59">
        <v>122</v>
      </c>
      <c r="T57" s="59">
        <v>1</v>
      </c>
      <c r="U57" s="59">
        <v>6</v>
      </c>
      <c r="V57" s="59">
        <v>14</v>
      </c>
      <c r="W57" s="59">
        <v>14</v>
      </c>
      <c r="X57" s="59">
        <v>543</v>
      </c>
      <c r="Y57" s="59">
        <v>276</v>
      </c>
      <c r="Z57" s="59">
        <v>71</v>
      </c>
      <c r="AA57" s="59">
        <v>33</v>
      </c>
      <c r="AB57" s="59">
        <v>451</v>
      </c>
      <c r="AC57" s="59">
        <v>419</v>
      </c>
      <c r="AD57" s="276">
        <v>1065</v>
      </c>
      <c r="AE57" s="276">
        <v>728</v>
      </c>
      <c r="AF57" s="276">
        <v>1793</v>
      </c>
      <c r="AG57" s="141"/>
      <c r="AH57" s="59"/>
      <c r="AI57" s="141"/>
      <c r="AJ57" s="141">
        <f t="shared" si="0"/>
        <v>0</v>
      </c>
    </row>
    <row r="58" spans="3:36" s="94" customFormat="1" ht="35.1" customHeight="1" thickBot="1" x14ac:dyDescent="0.5">
      <c r="C58" s="89" t="s">
        <v>11</v>
      </c>
      <c r="D58" s="302">
        <v>77</v>
      </c>
      <c r="E58" s="302">
        <v>46</v>
      </c>
      <c r="F58" s="302">
        <v>171</v>
      </c>
      <c r="G58" s="302">
        <v>116</v>
      </c>
      <c r="H58" s="302">
        <v>583</v>
      </c>
      <c r="I58" s="302">
        <v>613</v>
      </c>
      <c r="J58" s="302">
        <v>250</v>
      </c>
      <c r="K58" s="302">
        <v>154</v>
      </c>
      <c r="L58" s="302">
        <v>663</v>
      </c>
      <c r="M58" s="302">
        <v>73</v>
      </c>
      <c r="N58" s="302">
        <v>291</v>
      </c>
      <c r="O58" s="302">
        <v>97</v>
      </c>
      <c r="P58" s="302">
        <v>105</v>
      </c>
      <c r="Q58" s="302">
        <v>14</v>
      </c>
      <c r="R58" s="302">
        <v>1807</v>
      </c>
      <c r="S58" s="302">
        <v>506</v>
      </c>
      <c r="T58" s="302">
        <v>33</v>
      </c>
      <c r="U58" s="302">
        <v>20</v>
      </c>
      <c r="V58" s="302">
        <v>85</v>
      </c>
      <c r="W58" s="302">
        <v>68</v>
      </c>
      <c r="X58" s="302">
        <v>4065</v>
      </c>
      <c r="Y58" s="302">
        <v>1707</v>
      </c>
      <c r="Z58" s="302">
        <v>335</v>
      </c>
      <c r="AA58" s="302">
        <v>107</v>
      </c>
      <c r="AB58" s="302">
        <v>2956</v>
      </c>
      <c r="AC58" s="302">
        <v>2365</v>
      </c>
      <c r="AD58" s="302">
        <v>7356</v>
      </c>
      <c r="AE58" s="302">
        <v>4179</v>
      </c>
      <c r="AF58" s="302">
        <v>11535</v>
      </c>
      <c r="AG58" s="141"/>
      <c r="AH58" s="59"/>
      <c r="AI58" s="141"/>
      <c r="AJ58" s="141">
        <f t="shared" si="0"/>
        <v>0</v>
      </c>
    </row>
    <row r="59" spans="3:36" ht="15" customHeight="1" x14ac:dyDescent="0.45">
      <c r="D59" s="171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276"/>
      <c r="AE59" s="276"/>
      <c r="AF59" s="276"/>
    </row>
    <row r="60" spans="3:36" ht="15" customHeight="1" x14ac:dyDescent="0.45">
      <c r="C60" s="137" t="s">
        <v>82</v>
      </c>
      <c r="D60" s="60">
        <v>0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276"/>
      <c r="AE60" s="276"/>
      <c r="AF60" s="276"/>
    </row>
    <row r="61" spans="3:36" ht="15" customHeight="1" x14ac:dyDescent="0.45">
      <c r="C61" s="57" t="s">
        <v>226</v>
      </c>
    </row>
    <row r="62" spans="3:36" ht="15" customHeight="1" x14ac:dyDescent="0.45">
      <c r="C62" s="143"/>
      <c r="D62" s="143"/>
    </row>
    <row r="63" spans="3:36" ht="15" customHeight="1" x14ac:dyDescent="0.45">
      <c r="D63" s="141"/>
      <c r="G63" s="141"/>
      <c r="I63" s="141"/>
    </row>
    <row r="68" spans="33:33" ht="15" customHeight="1" x14ac:dyDescent="0.45">
      <c r="AG68" s="110"/>
    </row>
    <row r="73" spans="33:33" ht="15" customHeight="1" x14ac:dyDescent="0.45">
      <c r="AG73" s="110"/>
    </row>
    <row r="78" spans="33:33" ht="15" customHeight="1" x14ac:dyDescent="0.45">
      <c r="AG78" s="110"/>
    </row>
    <row r="83" spans="33:33" ht="15" customHeight="1" x14ac:dyDescent="0.45">
      <c r="AG83" s="110"/>
    </row>
    <row r="88" spans="33:33" ht="15" customHeight="1" x14ac:dyDescent="0.45">
      <c r="AG88" s="110"/>
    </row>
    <row r="93" spans="33:33" ht="15" customHeight="1" x14ac:dyDescent="0.45">
      <c r="AG93" s="110"/>
    </row>
    <row r="98" spans="33:33" ht="15" customHeight="1" x14ac:dyDescent="0.45">
      <c r="AG98" s="110"/>
    </row>
    <row r="103" spans="33:33" ht="15" customHeight="1" x14ac:dyDescent="0.45">
      <c r="AG103" s="110"/>
    </row>
    <row r="108" spans="33:33" ht="15" customHeight="1" x14ac:dyDescent="0.45">
      <c r="AG108" s="94"/>
    </row>
  </sheetData>
  <mergeCells count="18">
    <mergeCell ref="AD12:AF12"/>
    <mergeCell ref="D10:Y10"/>
    <mergeCell ref="D11:Y11"/>
    <mergeCell ref="Z11:AC11"/>
    <mergeCell ref="L12:M12"/>
    <mergeCell ref="Z12:AA12"/>
    <mergeCell ref="AB12:AC12"/>
    <mergeCell ref="N12:O12"/>
    <mergeCell ref="P12:Q12"/>
    <mergeCell ref="R12:S12"/>
    <mergeCell ref="T12:U12"/>
    <mergeCell ref="V12:W12"/>
    <mergeCell ref="X12:Y12"/>
    <mergeCell ref="C12:C13"/>
    <mergeCell ref="D12:E12"/>
    <mergeCell ref="F12:G12"/>
    <mergeCell ref="H12:I12"/>
    <mergeCell ref="J12:K12"/>
  </mergeCells>
  <hyperlinks>
    <hyperlink ref="AD5" location="Índice!Área_de_impresión" display="índice" xr:uid="{73646E2A-FA3B-46F1-AF28-4ECADBD3AFB2}"/>
  </hyperlinks>
  <pageMargins left="0.39370078740157483" right="0.19685039370078741" top="0.59055118110236227" bottom="0" header="0" footer="0"/>
  <pageSetup paperSize="9" scale="3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8A3FB-5E71-4069-AA99-1330E243414C}">
  <sheetPr>
    <pageSetUpPr fitToPage="1"/>
  </sheetPr>
  <dimension ref="A1:K33"/>
  <sheetViews>
    <sheetView showGridLines="0" view="pageLayout" topLeftCell="A27" zoomScaleNormal="100" zoomScaleSheetLayoutView="100" workbookViewId="0">
      <selection activeCell="C17" sqref="C17:I17"/>
    </sheetView>
  </sheetViews>
  <sheetFormatPr baseColWidth="10" defaultColWidth="11.44140625" defaultRowHeight="19.8" x14ac:dyDescent="0.5"/>
  <cols>
    <col min="1" max="1" width="4.109375" style="3" customWidth="1"/>
    <col min="2" max="3" width="3.5546875" style="3" customWidth="1"/>
    <col min="4" max="8" width="12.5546875" style="3" customWidth="1"/>
    <col min="9" max="9" width="28.5546875" style="3" customWidth="1"/>
    <col min="10" max="10" width="12.5546875" style="4" customWidth="1"/>
    <col min="11" max="16384" width="11.44140625" style="5"/>
  </cols>
  <sheetData>
    <row r="1" spans="1:11" ht="15" customHeight="1" x14ac:dyDescent="0.5">
      <c r="A1" s="5"/>
      <c r="B1" s="5"/>
      <c r="C1" s="5"/>
      <c r="D1" s="5"/>
      <c r="E1" s="5"/>
      <c r="F1" s="5"/>
      <c r="G1" s="5"/>
      <c r="H1" s="5"/>
      <c r="I1" s="5"/>
      <c r="J1" s="5"/>
    </row>
    <row r="2" spans="1:11" ht="32.25" customHeight="1" x14ac:dyDescent="0.9">
      <c r="A2" s="5"/>
      <c r="B2" s="25" t="s">
        <v>148</v>
      </c>
      <c r="C2" s="5"/>
      <c r="D2" s="5"/>
      <c r="E2" s="5"/>
      <c r="F2" s="5"/>
      <c r="G2" s="5"/>
      <c r="H2" s="5"/>
      <c r="I2" s="5"/>
      <c r="J2" s="5"/>
    </row>
    <row r="3" spans="1:11" ht="28.5" customHeight="1" x14ac:dyDescent="0.55000000000000004">
      <c r="A3" s="5"/>
      <c r="B3" s="26" t="s">
        <v>225</v>
      </c>
      <c r="C3" s="5"/>
      <c r="D3" s="5"/>
      <c r="E3" s="5"/>
      <c r="F3" s="5"/>
      <c r="G3" s="5"/>
      <c r="H3" s="5"/>
      <c r="I3" s="5"/>
      <c r="J3" s="5"/>
    </row>
    <row r="4" spans="1:11" ht="15" customHeight="1" x14ac:dyDescent="0.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1" ht="35.25" customHeight="1" x14ac:dyDescent="0.5">
      <c r="A5" s="5"/>
      <c r="B5" s="27" t="s">
        <v>127</v>
      </c>
      <c r="C5" s="5"/>
      <c r="D5" s="5"/>
      <c r="E5" s="5"/>
      <c r="F5" s="5"/>
      <c r="G5" s="5"/>
      <c r="H5" s="5"/>
      <c r="I5" s="5"/>
      <c r="J5" s="5"/>
    </row>
    <row r="6" spans="1:11" ht="39.9" customHeight="1" x14ac:dyDescent="0.5">
      <c r="A6" s="5"/>
      <c r="B6" s="5"/>
      <c r="C6" s="28" t="s">
        <v>112</v>
      </c>
      <c r="D6" s="5"/>
      <c r="E6" s="5"/>
      <c r="F6" s="5"/>
      <c r="G6" s="5"/>
      <c r="H6" s="5"/>
      <c r="I6" s="5"/>
      <c r="J6" s="5"/>
    </row>
    <row r="7" spans="1:11" x14ac:dyDescent="0.5">
      <c r="A7" s="5"/>
      <c r="B7" s="5"/>
      <c r="C7" s="29" t="s">
        <v>218</v>
      </c>
      <c r="D7" s="30"/>
      <c r="E7" s="30"/>
      <c r="F7" s="30"/>
      <c r="G7" s="30"/>
      <c r="H7" s="30"/>
      <c r="I7" s="30"/>
      <c r="J7" s="30"/>
      <c r="K7" s="30"/>
    </row>
    <row r="8" spans="1:11" ht="15.75" customHeight="1" x14ac:dyDescent="0.5">
      <c r="A8" s="5"/>
      <c r="B8" s="5"/>
      <c r="C8" s="31"/>
      <c r="D8" s="32"/>
      <c r="E8" s="32"/>
      <c r="F8" s="32"/>
      <c r="G8" s="32"/>
      <c r="H8" s="32"/>
      <c r="I8" s="32"/>
      <c r="J8" s="32"/>
      <c r="K8" s="32"/>
    </row>
    <row r="9" spans="1:11" s="7" customFormat="1" ht="30" customHeight="1" x14ac:dyDescent="0.3">
      <c r="A9" s="6"/>
      <c r="C9" s="8" t="s">
        <v>59</v>
      </c>
      <c r="D9" s="9"/>
      <c r="E9" s="9"/>
      <c r="F9" s="9"/>
      <c r="G9" s="9"/>
      <c r="H9" s="9"/>
      <c r="I9" s="9"/>
      <c r="J9" s="10"/>
    </row>
    <row r="10" spans="1:11" ht="20.100000000000001" customHeight="1" x14ac:dyDescent="0.5">
      <c r="C10" s="11" t="s">
        <v>129</v>
      </c>
      <c r="D10" s="11"/>
      <c r="E10" s="11"/>
      <c r="F10" s="11"/>
      <c r="G10" s="11"/>
      <c r="H10" s="11"/>
      <c r="I10" s="11"/>
      <c r="J10" s="12" t="s">
        <v>86</v>
      </c>
    </row>
    <row r="11" spans="1:11" ht="20.100000000000001" customHeight="1" x14ac:dyDescent="0.5">
      <c r="C11" s="11" t="s">
        <v>130</v>
      </c>
      <c r="D11" s="11"/>
      <c r="E11" s="11"/>
      <c r="F11" s="11"/>
      <c r="G11" s="11"/>
      <c r="H11" s="11"/>
      <c r="I11" s="11"/>
      <c r="J11" s="12" t="s">
        <v>87</v>
      </c>
    </row>
    <row r="12" spans="1:11" ht="39.9" customHeight="1" x14ac:dyDescent="0.5">
      <c r="C12" s="369" t="s">
        <v>131</v>
      </c>
      <c r="D12" s="370"/>
      <c r="E12" s="370"/>
      <c r="F12" s="370"/>
      <c r="G12" s="370"/>
      <c r="H12" s="370"/>
      <c r="I12" s="370"/>
      <c r="J12" s="12" t="s">
        <v>88</v>
      </c>
    </row>
    <row r="13" spans="1:11" ht="19.8" customHeight="1" x14ac:dyDescent="0.5">
      <c r="C13" s="369" t="s">
        <v>235</v>
      </c>
      <c r="D13" s="370"/>
      <c r="E13" s="370"/>
      <c r="F13" s="370"/>
      <c r="G13" s="370"/>
      <c r="H13" s="370"/>
      <c r="I13" s="370"/>
      <c r="J13" s="305" t="s">
        <v>236</v>
      </c>
    </row>
    <row r="14" spans="1:11" s="7" customFormat="1" ht="30" customHeight="1" x14ac:dyDescent="0.3">
      <c r="A14" s="6"/>
      <c r="B14" s="6"/>
      <c r="C14" s="13" t="s">
        <v>62</v>
      </c>
      <c r="D14" s="14"/>
      <c r="E14" s="14"/>
      <c r="F14" s="14"/>
      <c r="G14" s="14"/>
      <c r="H14" s="14"/>
      <c r="I14" s="14"/>
      <c r="J14" s="15"/>
    </row>
    <row r="15" spans="1:11" ht="39.9" customHeight="1" x14ac:dyDescent="0.5">
      <c r="C15" s="371" t="s">
        <v>132</v>
      </c>
      <c r="D15" s="371"/>
      <c r="E15" s="371"/>
      <c r="F15" s="371"/>
      <c r="G15" s="371"/>
      <c r="H15" s="371"/>
      <c r="I15" s="371"/>
      <c r="J15" s="12" t="s">
        <v>89</v>
      </c>
    </row>
    <row r="16" spans="1:11" s="17" customFormat="1" ht="39.9" customHeight="1" x14ac:dyDescent="0.5">
      <c r="A16" s="16"/>
      <c r="B16" s="16"/>
      <c r="C16" s="370" t="s">
        <v>133</v>
      </c>
      <c r="D16" s="370"/>
      <c r="E16" s="370"/>
      <c r="F16" s="370"/>
      <c r="G16" s="370"/>
      <c r="H16" s="370"/>
      <c r="I16" s="370"/>
      <c r="J16" s="12" t="s">
        <v>90</v>
      </c>
    </row>
    <row r="17" spans="1:10" s="19" customFormat="1" ht="39.9" customHeight="1" x14ac:dyDescent="0.5">
      <c r="A17" s="18"/>
      <c r="B17" s="18"/>
      <c r="C17" s="370" t="s">
        <v>134</v>
      </c>
      <c r="D17" s="370"/>
      <c r="E17" s="370"/>
      <c r="F17" s="370"/>
      <c r="G17" s="370"/>
      <c r="H17" s="370"/>
      <c r="I17" s="370"/>
      <c r="J17" s="12" t="s">
        <v>91</v>
      </c>
    </row>
    <row r="18" spans="1:10" s="19" customFormat="1" ht="39.9" customHeight="1" x14ac:dyDescent="0.5">
      <c r="A18" s="18"/>
      <c r="B18" s="18"/>
      <c r="C18" s="370" t="s">
        <v>135</v>
      </c>
      <c r="D18" s="370"/>
      <c r="E18" s="370"/>
      <c r="F18" s="370"/>
      <c r="G18" s="370"/>
      <c r="H18" s="370"/>
      <c r="I18" s="370"/>
      <c r="J18" s="12" t="s">
        <v>92</v>
      </c>
    </row>
    <row r="19" spans="1:10" ht="39.6" customHeight="1" x14ac:dyDescent="0.5">
      <c r="C19" s="370" t="s">
        <v>136</v>
      </c>
      <c r="D19" s="370"/>
      <c r="E19" s="370"/>
      <c r="F19" s="370"/>
      <c r="G19" s="370"/>
      <c r="H19" s="370"/>
      <c r="I19" s="370"/>
      <c r="J19" s="12" t="s">
        <v>93</v>
      </c>
    </row>
    <row r="20" spans="1:10" ht="38.4" customHeight="1" x14ac:dyDescent="0.5">
      <c r="C20" s="370" t="s">
        <v>137</v>
      </c>
      <c r="D20" s="370"/>
      <c r="E20" s="370"/>
      <c r="F20" s="370"/>
      <c r="G20" s="370"/>
      <c r="H20" s="370"/>
      <c r="I20" s="370"/>
      <c r="J20" s="12" t="s">
        <v>94</v>
      </c>
    </row>
    <row r="21" spans="1:10" x14ac:dyDescent="0.5">
      <c r="C21" s="20"/>
      <c r="D21" s="20"/>
      <c r="E21" s="20"/>
      <c r="F21" s="20"/>
      <c r="G21" s="20"/>
      <c r="H21" s="20"/>
      <c r="I21" s="20"/>
      <c r="J21" s="21"/>
    </row>
    <row r="22" spans="1:10" s="7" customFormat="1" ht="30" customHeight="1" x14ac:dyDescent="0.3">
      <c r="A22" s="6"/>
      <c r="B22" s="6"/>
      <c r="C22" s="22" t="s">
        <v>61</v>
      </c>
      <c r="D22" s="9"/>
      <c r="E22" s="9"/>
      <c r="F22" s="9"/>
      <c r="G22" s="9"/>
      <c r="H22" s="9"/>
      <c r="I22" s="9"/>
      <c r="J22" s="15"/>
    </row>
    <row r="23" spans="1:10" ht="39.9" customHeight="1" x14ac:dyDescent="0.5">
      <c r="C23" s="370" t="s">
        <v>138</v>
      </c>
      <c r="D23" s="370"/>
      <c r="E23" s="370"/>
      <c r="F23" s="370"/>
      <c r="G23" s="370"/>
      <c r="H23" s="370"/>
      <c r="I23" s="370"/>
      <c r="J23" s="12" t="s">
        <v>95</v>
      </c>
    </row>
    <row r="24" spans="1:10" ht="39.9" customHeight="1" x14ac:dyDescent="0.5">
      <c r="C24" s="370" t="s">
        <v>139</v>
      </c>
      <c r="D24" s="370"/>
      <c r="E24" s="370"/>
      <c r="F24" s="370"/>
      <c r="G24" s="370"/>
      <c r="H24" s="370"/>
      <c r="I24" s="370"/>
      <c r="J24" s="12" t="s">
        <v>96</v>
      </c>
    </row>
    <row r="25" spans="1:10" ht="19.8" customHeight="1" x14ac:dyDescent="0.5">
      <c r="C25" s="370" t="s">
        <v>140</v>
      </c>
      <c r="D25" s="370"/>
      <c r="E25" s="370"/>
      <c r="F25" s="370"/>
      <c r="G25" s="370"/>
      <c r="H25" s="370"/>
      <c r="I25" s="370"/>
      <c r="J25" s="12" t="s">
        <v>97</v>
      </c>
    </row>
    <row r="26" spans="1:10" ht="18.600000000000001" customHeight="1" x14ac:dyDescent="0.5">
      <c r="C26" s="370" t="s">
        <v>141</v>
      </c>
      <c r="D26" s="370"/>
      <c r="E26" s="370"/>
      <c r="F26" s="370"/>
      <c r="G26" s="370"/>
      <c r="H26" s="370"/>
      <c r="I26" s="370"/>
      <c r="J26" s="12" t="s">
        <v>98</v>
      </c>
    </row>
    <row r="27" spans="1:10" ht="39.9" customHeight="1" x14ac:dyDescent="0.5">
      <c r="C27" s="370" t="s">
        <v>142</v>
      </c>
      <c r="D27" s="370"/>
      <c r="E27" s="370"/>
      <c r="F27" s="370"/>
      <c r="G27" s="370"/>
      <c r="H27" s="370"/>
      <c r="I27" s="370"/>
      <c r="J27" s="12" t="s">
        <v>99</v>
      </c>
    </row>
    <row r="28" spans="1:10" s="24" customFormat="1" ht="39.9" customHeight="1" x14ac:dyDescent="0.5">
      <c r="A28" s="23"/>
      <c r="B28" s="23"/>
      <c r="C28" s="372" t="s">
        <v>143</v>
      </c>
      <c r="D28" s="372"/>
      <c r="E28" s="372"/>
      <c r="F28" s="372"/>
      <c r="G28" s="372"/>
      <c r="H28" s="372"/>
      <c r="I28" s="372"/>
      <c r="J28" s="12" t="s">
        <v>100</v>
      </c>
    </row>
    <row r="29" spans="1:10" ht="39.9" customHeight="1" x14ac:dyDescent="0.5">
      <c r="C29" s="372" t="s">
        <v>144</v>
      </c>
      <c r="D29" s="372"/>
      <c r="E29" s="372"/>
      <c r="F29" s="372"/>
      <c r="G29" s="372"/>
      <c r="H29" s="372"/>
      <c r="I29" s="372"/>
      <c r="J29" s="12" t="s">
        <v>101</v>
      </c>
    </row>
    <row r="30" spans="1:10" ht="39.9" customHeight="1" x14ac:dyDescent="0.5">
      <c r="C30" s="370" t="s">
        <v>145</v>
      </c>
      <c r="D30" s="370"/>
      <c r="E30" s="370"/>
      <c r="F30" s="370"/>
      <c r="G30" s="370"/>
      <c r="H30" s="370"/>
      <c r="I30" s="370"/>
      <c r="J30" s="12" t="s">
        <v>102</v>
      </c>
    </row>
    <row r="31" spans="1:10" ht="19.2" customHeight="1" x14ac:dyDescent="0.5">
      <c r="C31" s="370" t="s">
        <v>146</v>
      </c>
      <c r="D31" s="370"/>
      <c r="E31" s="370"/>
      <c r="F31" s="370"/>
      <c r="G31" s="370"/>
      <c r="H31" s="370"/>
      <c r="I31" s="370"/>
      <c r="J31" s="12" t="s">
        <v>103</v>
      </c>
    </row>
    <row r="32" spans="1:10" ht="39.9" customHeight="1" x14ac:dyDescent="0.5">
      <c r="C32" s="370" t="s">
        <v>147</v>
      </c>
      <c r="D32" s="370"/>
      <c r="E32" s="370"/>
      <c r="F32" s="370"/>
      <c r="G32" s="370"/>
      <c r="H32" s="370"/>
      <c r="I32" s="370"/>
      <c r="J32" s="12" t="s">
        <v>104</v>
      </c>
    </row>
    <row r="33" spans="3:10" ht="39.75" customHeight="1" x14ac:dyDescent="0.5">
      <c r="C33" s="370" t="s">
        <v>230</v>
      </c>
      <c r="D33" s="370"/>
      <c r="E33" s="370"/>
      <c r="F33" s="370"/>
      <c r="G33" s="370"/>
      <c r="H33" s="370"/>
      <c r="I33" s="370"/>
      <c r="J33" s="305" t="s">
        <v>231</v>
      </c>
    </row>
  </sheetData>
  <mergeCells count="19">
    <mergeCell ref="C29:I29"/>
    <mergeCell ref="C30:I30"/>
    <mergeCell ref="C33:I33"/>
    <mergeCell ref="C19:I19"/>
    <mergeCell ref="C20:I20"/>
    <mergeCell ref="C31:I31"/>
    <mergeCell ref="C32:I32"/>
    <mergeCell ref="C23:I23"/>
    <mergeCell ref="C24:I24"/>
    <mergeCell ref="C25:I25"/>
    <mergeCell ref="C26:I26"/>
    <mergeCell ref="C27:I27"/>
    <mergeCell ref="C28:I28"/>
    <mergeCell ref="C12:I12"/>
    <mergeCell ref="C16:I16"/>
    <mergeCell ref="C15:I15"/>
    <mergeCell ref="C17:I17"/>
    <mergeCell ref="C18:I18"/>
    <mergeCell ref="C13:I13"/>
  </mergeCells>
  <phoneticPr fontId="41" type="noConversion"/>
  <hyperlinks>
    <hyperlink ref="J10" location="'TABLA I.1.'!Área_de_impresión" display="T  I.1" xr:uid="{6F3A5C71-31EF-4269-9904-E04FACD80024}"/>
    <hyperlink ref="J11" location="'TABLA I.2.'!Área_de_impresión" display="T  I.2" xr:uid="{02A7C766-1DA7-40E5-BBE8-B58F19790375}"/>
    <hyperlink ref="J12" location="'TABLA I.3.'!Área_de_impresión" display="T  I.3" xr:uid="{0D95021B-8CFC-40AF-873C-7B531CCA423D}"/>
    <hyperlink ref="J15" location="'TABLA II.1.'!Área_de_impresión" display="T II.1" xr:uid="{E55EADF9-0551-4722-8E2A-7BAE22D8FBCF}"/>
    <hyperlink ref="J16" location="'TABLA II.2.'!Área_de_impresión" display="T II.2" xr:uid="{77598895-BBA5-4262-86EA-62718640B1CF}"/>
    <hyperlink ref="J17" location="'TABLA II.3.'!Área_de_impresión" display="T II.3" xr:uid="{1478EC6A-0E3D-415B-80A2-8654553D1D4B}"/>
    <hyperlink ref="J18" location="'TABLA II.4.'!Área_de_impresión" display="T II.4" xr:uid="{19047EDF-014C-4E6B-8297-A404C4C89193}"/>
    <hyperlink ref="J19" location="'TABLA II.5.'!Área_de_impresión" display="T II.5" xr:uid="{4CC71E9A-97CF-45AC-9B36-E80E854D7EF5}"/>
    <hyperlink ref="J20" location="'TABLA II.6.'!Área_de_impresión" display="T II.6" xr:uid="{DE06039C-64D8-43AB-9C5F-5435F24B40D0}"/>
    <hyperlink ref="J23" location="'TABLA III.1.'!Área_de_impresión" display="T III. 1" xr:uid="{C1B2B9CC-9B89-4EF3-AC2C-4DB4D5CD82B0}"/>
    <hyperlink ref="J24" location="'TABLA III.2.'!Área_de_impresión" display="T III. 2" xr:uid="{DC486E23-0DB2-45E4-95CC-1755B606E7D0}"/>
    <hyperlink ref="J25" location="'TABLA III.3.'!Área_de_impresión" display="T III. 3" xr:uid="{629309CC-504E-4F66-B0B3-6BFE8B2E4DCE}"/>
    <hyperlink ref="J26" location="'TABLA III.4.'!Área_de_impresión" display="T III. 4" xr:uid="{620A9EC8-773E-4BD0-B0E3-15EF53CBE09F}"/>
    <hyperlink ref="J27" location="'TABLA III.5.'!Área_de_impresión" display="T III. 5" xr:uid="{60154080-5FC9-427C-99FB-9D497626380E}"/>
    <hyperlink ref="J28" location="'TABLA III.5.1.'!Área_de_impresión" display="T III. 5.1" xr:uid="{BA1DE3C6-079B-49B5-8F04-FB637B7D9A23}"/>
    <hyperlink ref="J30" location="'TABLA III.6.'!Área_de_impresión" display="T III. 6" xr:uid="{DCF0EB4E-32FB-430A-BA77-E148B5EDD469}"/>
    <hyperlink ref="J31" location="'TABLA III.7.'!Área_de_impresión" display="T III. 7" xr:uid="{F633900F-9286-4D61-AFA9-5602C17D4509}"/>
    <hyperlink ref="J32" location="'TABLA III.8.'!Área_de_impresión" display="T III. 8" xr:uid="{A52EE255-EF87-4639-B299-8AB5FEF11C5D}"/>
    <hyperlink ref="J29" location="'TABLA III.5.2.'!Área_de_impresión" display="T III. 5.2" xr:uid="{146EC3D2-7F93-429B-AD00-5DF438AF9EF4}"/>
    <hyperlink ref="J33" location="'TABLA III.9'!A1" display="T III. 9" xr:uid="{E3562DCF-7A08-4A38-8657-4505A1A20911}"/>
  </hyperlinks>
  <printOptions horizontalCentered="1"/>
  <pageMargins left="0" right="0" top="0" bottom="0" header="0" footer="0"/>
  <pageSetup paperSize="9" scale="78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BL63"/>
  <sheetViews>
    <sheetView showGridLines="0" zoomScale="60" zoomScaleNormal="60" workbookViewId="0"/>
  </sheetViews>
  <sheetFormatPr baseColWidth="10" defaultColWidth="11.109375" defaultRowHeight="15" customHeight="1" x14ac:dyDescent="0.45"/>
  <cols>
    <col min="1" max="1" width="4.88671875" style="63" customWidth="1"/>
    <col min="2" max="2" width="3.44140625" style="63" customWidth="1"/>
    <col min="3" max="3" width="26.88671875" style="101" customWidth="1"/>
    <col min="4" max="29" width="10.5546875" style="63" customWidth="1"/>
    <col min="30" max="32" width="10.5546875" style="110" customWidth="1"/>
    <col min="33" max="253" width="11.109375" style="63" customWidth="1"/>
    <col min="254" max="16384" width="11.109375" style="63"/>
  </cols>
  <sheetData>
    <row r="1" spans="1:62" s="1" customFormat="1" ht="14.25" customHeight="1" x14ac:dyDescent="0.45">
      <c r="H1" s="33"/>
      <c r="I1" s="34"/>
      <c r="AD1" s="164"/>
      <c r="AE1" s="164"/>
      <c r="AF1" s="164"/>
    </row>
    <row r="2" spans="1:62" s="5" customFormat="1" ht="32.25" customHeight="1" x14ac:dyDescent="0.9">
      <c r="B2" s="25" t="s">
        <v>148</v>
      </c>
      <c r="AD2" s="53"/>
      <c r="AE2" s="53"/>
      <c r="AF2" s="53"/>
    </row>
    <row r="3" spans="1:62" s="5" customFormat="1" ht="28.5" customHeight="1" x14ac:dyDescent="0.55000000000000004">
      <c r="B3" s="26" t="s">
        <v>225</v>
      </c>
      <c r="AD3" s="53"/>
      <c r="AE3" s="53"/>
      <c r="AF3" s="53"/>
    </row>
    <row r="4" spans="1:62" s="1" customFormat="1" ht="15" customHeight="1" x14ac:dyDescent="0.45">
      <c r="H4" s="33"/>
      <c r="I4" s="67"/>
      <c r="AD4" s="164"/>
      <c r="AE4" s="164"/>
      <c r="AF4" s="164"/>
    </row>
    <row r="5" spans="1:62" s="39" customFormat="1" ht="20.100000000000001" customHeight="1" x14ac:dyDescent="0.5">
      <c r="B5" s="53" t="s">
        <v>213</v>
      </c>
      <c r="C5" s="122"/>
      <c r="Q5" s="123"/>
      <c r="AD5" s="165" t="s">
        <v>107</v>
      </c>
      <c r="AE5" s="166"/>
      <c r="AF5" s="166"/>
    </row>
    <row r="6" spans="1:62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  <c r="AD6" s="166"/>
      <c r="AE6" s="166"/>
      <c r="AF6" s="166"/>
    </row>
    <row r="7" spans="1:62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167"/>
      <c r="AE7" s="167"/>
      <c r="AF7" s="167"/>
    </row>
    <row r="8" spans="1:62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AD8" s="164"/>
      <c r="AE8" s="164"/>
      <c r="AF8" s="164"/>
    </row>
    <row r="9" spans="1:62" s="47" customFormat="1" ht="20.100000000000001" customHeight="1" x14ac:dyDescent="0.5">
      <c r="A9" s="63"/>
      <c r="B9" s="63"/>
      <c r="C9" s="105" t="s">
        <v>118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  <c r="AD9" s="168"/>
      <c r="AE9" s="168"/>
      <c r="AF9" s="168"/>
    </row>
    <row r="10" spans="1:62" s="119" customFormat="1" ht="15.75" customHeight="1" thickBot="1" x14ac:dyDescent="0.55000000000000004">
      <c r="C10" s="132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133"/>
      <c r="AA10" s="133"/>
      <c r="AB10" s="133"/>
      <c r="AC10" s="133"/>
      <c r="AD10" s="133"/>
      <c r="AE10" s="133"/>
      <c r="AF10" s="133"/>
    </row>
    <row r="11" spans="1:62" s="94" customFormat="1" ht="20.100000000000001" customHeight="1" x14ac:dyDescent="0.3">
      <c r="C11" s="144"/>
      <c r="D11" s="436" t="s">
        <v>58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7"/>
      <c r="Z11" s="436" t="s">
        <v>0</v>
      </c>
      <c r="AA11" s="436"/>
      <c r="AB11" s="436"/>
      <c r="AC11" s="437"/>
      <c r="AD11" s="142"/>
      <c r="AE11" s="142"/>
      <c r="AF11" s="142"/>
    </row>
    <row r="12" spans="1:62" ht="57" customHeight="1" x14ac:dyDescent="0.45">
      <c r="C12" s="442"/>
      <c r="D12" s="438" t="s">
        <v>3</v>
      </c>
      <c r="E12" s="438"/>
      <c r="F12" s="438" t="s">
        <v>4</v>
      </c>
      <c r="G12" s="438"/>
      <c r="H12" s="438" t="s">
        <v>5</v>
      </c>
      <c r="I12" s="438"/>
      <c r="J12" s="438" t="s">
        <v>6</v>
      </c>
      <c r="K12" s="438"/>
      <c r="L12" s="438" t="s">
        <v>63</v>
      </c>
      <c r="M12" s="438"/>
      <c r="N12" s="438" t="s">
        <v>7</v>
      </c>
      <c r="O12" s="438"/>
      <c r="P12" s="438" t="s">
        <v>8</v>
      </c>
      <c r="Q12" s="438"/>
      <c r="R12" s="438" t="s">
        <v>9</v>
      </c>
      <c r="S12" s="438"/>
      <c r="T12" s="438" t="s">
        <v>10</v>
      </c>
      <c r="U12" s="438"/>
      <c r="V12" s="438" t="s">
        <v>37</v>
      </c>
      <c r="W12" s="438"/>
      <c r="X12" s="438" t="s">
        <v>237</v>
      </c>
      <c r="Y12" s="438"/>
      <c r="Z12" s="438" t="s">
        <v>12</v>
      </c>
      <c r="AA12" s="438"/>
      <c r="AB12" s="438" t="s">
        <v>13</v>
      </c>
      <c r="AC12" s="438"/>
      <c r="AD12" s="444" t="s">
        <v>229</v>
      </c>
      <c r="AE12" s="444"/>
      <c r="AF12" s="444"/>
    </row>
    <row r="13" spans="1:62" s="94" customFormat="1" ht="20.100000000000001" customHeight="1" thickBot="1" x14ac:dyDescent="0.35">
      <c r="C13" s="443"/>
      <c r="D13" s="219" t="s">
        <v>14</v>
      </c>
      <c r="E13" s="220" t="s">
        <v>15</v>
      </c>
      <c r="F13" s="219" t="s">
        <v>14</v>
      </c>
      <c r="G13" s="220" t="s">
        <v>15</v>
      </c>
      <c r="H13" s="219" t="s">
        <v>14</v>
      </c>
      <c r="I13" s="220" t="s">
        <v>15</v>
      </c>
      <c r="J13" s="219" t="s">
        <v>14</v>
      </c>
      <c r="K13" s="220" t="s">
        <v>15</v>
      </c>
      <c r="L13" s="219" t="s">
        <v>14</v>
      </c>
      <c r="M13" s="220" t="s">
        <v>15</v>
      </c>
      <c r="N13" s="219" t="s">
        <v>14</v>
      </c>
      <c r="O13" s="220" t="s">
        <v>15</v>
      </c>
      <c r="P13" s="219" t="s">
        <v>14</v>
      </c>
      <c r="Q13" s="220" t="s">
        <v>15</v>
      </c>
      <c r="R13" s="219" t="s">
        <v>14</v>
      </c>
      <c r="S13" s="220" t="s">
        <v>15</v>
      </c>
      <c r="T13" s="219" t="s">
        <v>14</v>
      </c>
      <c r="U13" s="220" t="s">
        <v>15</v>
      </c>
      <c r="V13" s="219" t="s">
        <v>14</v>
      </c>
      <c r="W13" s="220" t="s">
        <v>15</v>
      </c>
      <c r="X13" s="219" t="s">
        <v>14</v>
      </c>
      <c r="Y13" s="220" t="s">
        <v>15</v>
      </c>
      <c r="Z13" s="219" t="s">
        <v>14</v>
      </c>
      <c r="AA13" s="220" t="s">
        <v>15</v>
      </c>
      <c r="AB13" s="219" t="s">
        <v>14</v>
      </c>
      <c r="AC13" s="220" t="s">
        <v>15</v>
      </c>
      <c r="AD13" s="169" t="s">
        <v>14</v>
      </c>
      <c r="AE13" s="169" t="s">
        <v>15</v>
      </c>
      <c r="AF13" s="150" t="s">
        <v>11</v>
      </c>
    </row>
    <row r="14" spans="1:62" ht="35.1" customHeight="1" x14ac:dyDescent="0.45">
      <c r="C14" s="85" t="s">
        <v>16</v>
      </c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2"/>
      <c r="AE14" s="82"/>
      <c r="AF14" s="82"/>
    </row>
    <row r="15" spans="1:62" ht="20.100000000000001" customHeight="1" x14ac:dyDescent="0.45">
      <c r="C15" s="66" t="s">
        <v>17</v>
      </c>
      <c r="D15" s="59">
        <v>1</v>
      </c>
      <c r="E15" s="59">
        <v>1</v>
      </c>
      <c r="F15" s="59">
        <v>8</v>
      </c>
      <c r="G15" s="59">
        <v>5</v>
      </c>
      <c r="H15" s="59">
        <v>25</v>
      </c>
      <c r="I15" s="59">
        <v>17</v>
      </c>
      <c r="J15" s="59">
        <v>9</v>
      </c>
      <c r="K15" s="59">
        <v>7</v>
      </c>
      <c r="L15" s="59">
        <v>20</v>
      </c>
      <c r="M15" s="59">
        <v>2</v>
      </c>
      <c r="N15" s="59">
        <v>10</v>
      </c>
      <c r="O15" s="59">
        <v>7</v>
      </c>
      <c r="P15" s="59">
        <v>5</v>
      </c>
      <c r="Q15" s="59">
        <v>0</v>
      </c>
      <c r="R15" s="59">
        <v>70</v>
      </c>
      <c r="S15" s="59">
        <v>9</v>
      </c>
      <c r="T15" s="59">
        <v>1</v>
      </c>
      <c r="U15" s="59">
        <v>0</v>
      </c>
      <c r="V15" s="59">
        <v>0</v>
      </c>
      <c r="W15" s="59">
        <v>3</v>
      </c>
      <c r="X15" s="59">
        <v>149</v>
      </c>
      <c r="Y15" s="59">
        <v>51</v>
      </c>
      <c r="Z15" s="59">
        <v>7</v>
      </c>
      <c r="AA15" s="59">
        <v>0</v>
      </c>
      <c r="AB15" s="59">
        <v>142</v>
      </c>
      <c r="AC15" s="59">
        <v>95</v>
      </c>
      <c r="AD15" s="276">
        <v>298</v>
      </c>
      <c r="AE15" s="276">
        <v>146</v>
      </c>
      <c r="AF15" s="276">
        <v>444</v>
      </c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60"/>
    </row>
    <row r="16" spans="1:62" ht="20.100000000000001" customHeight="1" x14ac:dyDescent="0.45">
      <c r="C16" s="66" t="s">
        <v>18</v>
      </c>
      <c r="D16" s="59">
        <v>0</v>
      </c>
      <c r="E16" s="59">
        <v>0</v>
      </c>
      <c r="F16" s="59">
        <v>0</v>
      </c>
      <c r="G16" s="59">
        <v>0</v>
      </c>
      <c r="H16" s="59">
        <v>5</v>
      </c>
      <c r="I16" s="59">
        <v>4</v>
      </c>
      <c r="J16" s="59">
        <v>2</v>
      </c>
      <c r="K16" s="59">
        <v>3</v>
      </c>
      <c r="L16" s="59">
        <v>3</v>
      </c>
      <c r="M16" s="59">
        <v>0</v>
      </c>
      <c r="N16" s="59">
        <v>3</v>
      </c>
      <c r="O16" s="59">
        <v>0</v>
      </c>
      <c r="P16" s="59">
        <v>0</v>
      </c>
      <c r="Q16" s="59">
        <v>0</v>
      </c>
      <c r="R16" s="59">
        <v>4</v>
      </c>
      <c r="S16" s="59">
        <v>5</v>
      </c>
      <c r="T16" s="59">
        <v>0</v>
      </c>
      <c r="U16" s="59">
        <v>0</v>
      </c>
      <c r="V16" s="59">
        <v>0</v>
      </c>
      <c r="W16" s="59">
        <v>0</v>
      </c>
      <c r="X16" s="59">
        <v>17</v>
      </c>
      <c r="Y16" s="59">
        <v>12</v>
      </c>
      <c r="Z16" s="59">
        <v>1</v>
      </c>
      <c r="AA16" s="59">
        <v>0</v>
      </c>
      <c r="AB16" s="59">
        <v>10</v>
      </c>
      <c r="AC16" s="59">
        <v>18</v>
      </c>
      <c r="AD16" s="276">
        <v>28</v>
      </c>
      <c r="AE16" s="276">
        <v>30</v>
      </c>
      <c r="AF16" s="276">
        <v>58</v>
      </c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60"/>
    </row>
    <row r="17" spans="3:62" ht="20.100000000000001" customHeight="1" x14ac:dyDescent="0.45">
      <c r="C17" s="66" t="s">
        <v>151</v>
      </c>
      <c r="D17" s="59">
        <v>1</v>
      </c>
      <c r="E17" s="59">
        <v>0</v>
      </c>
      <c r="F17" s="59">
        <v>0</v>
      </c>
      <c r="G17" s="59">
        <v>0</v>
      </c>
      <c r="H17" s="59">
        <v>3</v>
      </c>
      <c r="I17" s="59">
        <v>3</v>
      </c>
      <c r="J17" s="59">
        <v>2</v>
      </c>
      <c r="K17" s="59">
        <v>0</v>
      </c>
      <c r="L17" s="59">
        <v>1</v>
      </c>
      <c r="M17" s="59">
        <v>0</v>
      </c>
      <c r="N17" s="59">
        <v>0</v>
      </c>
      <c r="O17" s="59">
        <v>0</v>
      </c>
      <c r="P17" s="59">
        <v>1</v>
      </c>
      <c r="Q17" s="59">
        <v>0</v>
      </c>
      <c r="R17" s="59">
        <v>8</v>
      </c>
      <c r="S17" s="59">
        <v>5</v>
      </c>
      <c r="T17" s="59">
        <v>0</v>
      </c>
      <c r="U17" s="59">
        <v>0</v>
      </c>
      <c r="V17" s="59">
        <v>0</v>
      </c>
      <c r="W17" s="59">
        <v>0</v>
      </c>
      <c r="X17" s="59">
        <v>16</v>
      </c>
      <c r="Y17" s="59">
        <v>8</v>
      </c>
      <c r="Z17" s="59">
        <v>1</v>
      </c>
      <c r="AA17" s="59">
        <v>0</v>
      </c>
      <c r="AB17" s="59">
        <v>22</v>
      </c>
      <c r="AC17" s="59">
        <v>8</v>
      </c>
      <c r="AD17" s="276">
        <v>39</v>
      </c>
      <c r="AE17" s="276">
        <v>16</v>
      </c>
      <c r="AF17" s="276">
        <v>55</v>
      </c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60"/>
    </row>
    <row r="18" spans="3:62" s="110" customFormat="1" ht="20.100000000000001" customHeight="1" x14ac:dyDescent="0.45">
      <c r="C18" s="250" t="s">
        <v>11</v>
      </c>
      <c r="D18" s="251">
        <v>2</v>
      </c>
      <c r="E18" s="251">
        <v>1</v>
      </c>
      <c r="F18" s="251">
        <v>8</v>
      </c>
      <c r="G18" s="251">
        <v>5</v>
      </c>
      <c r="H18" s="251">
        <v>33</v>
      </c>
      <c r="I18" s="251">
        <v>24</v>
      </c>
      <c r="J18" s="251">
        <v>13</v>
      </c>
      <c r="K18" s="251">
        <v>10</v>
      </c>
      <c r="L18" s="251">
        <v>24</v>
      </c>
      <c r="M18" s="251">
        <v>2</v>
      </c>
      <c r="N18" s="251">
        <v>13</v>
      </c>
      <c r="O18" s="251">
        <v>7</v>
      </c>
      <c r="P18" s="251">
        <v>6</v>
      </c>
      <c r="Q18" s="251">
        <v>0</v>
      </c>
      <c r="R18" s="251">
        <v>82</v>
      </c>
      <c r="S18" s="251">
        <v>19</v>
      </c>
      <c r="T18" s="251">
        <v>1</v>
      </c>
      <c r="U18" s="251">
        <v>0</v>
      </c>
      <c r="V18" s="251">
        <v>0</v>
      </c>
      <c r="W18" s="251">
        <v>3</v>
      </c>
      <c r="X18" s="251">
        <v>182</v>
      </c>
      <c r="Y18" s="251">
        <v>71</v>
      </c>
      <c r="Z18" s="251">
        <v>9</v>
      </c>
      <c r="AA18" s="251">
        <v>0</v>
      </c>
      <c r="AB18" s="251">
        <v>174</v>
      </c>
      <c r="AC18" s="251">
        <v>121</v>
      </c>
      <c r="AD18" s="251">
        <v>365</v>
      </c>
      <c r="AE18" s="251">
        <v>192</v>
      </c>
      <c r="AF18" s="251">
        <v>557</v>
      </c>
      <c r="AG18" s="141"/>
      <c r="AH18" s="59"/>
      <c r="AI18" s="141"/>
      <c r="AJ18" s="141"/>
    </row>
    <row r="19" spans="3:62" ht="30" customHeight="1" x14ac:dyDescent="0.45">
      <c r="C19" s="85" t="s">
        <v>19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276"/>
      <c r="AE19" s="276"/>
      <c r="AF19" s="276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60"/>
    </row>
    <row r="20" spans="3:62" ht="20.100000000000001" customHeight="1" x14ac:dyDescent="0.45">
      <c r="C20" s="66" t="s">
        <v>17</v>
      </c>
      <c r="D20" s="59">
        <v>3</v>
      </c>
      <c r="E20" s="59">
        <v>2</v>
      </c>
      <c r="F20" s="59">
        <v>12</v>
      </c>
      <c r="G20" s="59">
        <v>3</v>
      </c>
      <c r="H20" s="59">
        <v>46</v>
      </c>
      <c r="I20" s="59">
        <v>48</v>
      </c>
      <c r="J20" s="59">
        <v>24</v>
      </c>
      <c r="K20" s="59">
        <v>8</v>
      </c>
      <c r="L20" s="59">
        <v>83</v>
      </c>
      <c r="M20" s="59">
        <v>12</v>
      </c>
      <c r="N20" s="59">
        <v>23</v>
      </c>
      <c r="O20" s="59">
        <v>5</v>
      </c>
      <c r="P20" s="59">
        <v>9</v>
      </c>
      <c r="Q20" s="59">
        <v>1</v>
      </c>
      <c r="R20" s="59">
        <v>132</v>
      </c>
      <c r="S20" s="59">
        <v>21</v>
      </c>
      <c r="T20" s="59">
        <v>3</v>
      </c>
      <c r="U20" s="59">
        <v>2</v>
      </c>
      <c r="V20" s="59">
        <v>3</v>
      </c>
      <c r="W20" s="59">
        <v>1</v>
      </c>
      <c r="X20" s="59">
        <v>338</v>
      </c>
      <c r="Y20" s="59">
        <v>103</v>
      </c>
      <c r="Z20" s="59">
        <v>13</v>
      </c>
      <c r="AA20" s="59">
        <v>3</v>
      </c>
      <c r="AB20" s="59">
        <v>197</v>
      </c>
      <c r="AC20" s="59">
        <v>154</v>
      </c>
      <c r="AD20" s="276">
        <v>548</v>
      </c>
      <c r="AE20" s="276">
        <v>260</v>
      </c>
      <c r="AF20" s="276">
        <v>808</v>
      </c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60"/>
    </row>
    <row r="21" spans="3:62" ht="20.100000000000001" customHeight="1" x14ac:dyDescent="0.45">
      <c r="C21" s="66" t="s">
        <v>18</v>
      </c>
      <c r="D21" s="59">
        <v>2</v>
      </c>
      <c r="E21" s="59">
        <v>0</v>
      </c>
      <c r="F21" s="59">
        <v>3</v>
      </c>
      <c r="G21" s="59">
        <v>2</v>
      </c>
      <c r="H21" s="59">
        <v>15</v>
      </c>
      <c r="I21" s="59">
        <v>15</v>
      </c>
      <c r="J21" s="59">
        <v>7</v>
      </c>
      <c r="K21" s="59">
        <v>10</v>
      </c>
      <c r="L21" s="59">
        <v>10</v>
      </c>
      <c r="M21" s="59">
        <v>3</v>
      </c>
      <c r="N21" s="59">
        <v>4</v>
      </c>
      <c r="O21" s="59">
        <v>4</v>
      </c>
      <c r="P21" s="59">
        <v>7</v>
      </c>
      <c r="Q21" s="59">
        <v>0</v>
      </c>
      <c r="R21" s="59">
        <v>48</v>
      </c>
      <c r="S21" s="59">
        <v>8</v>
      </c>
      <c r="T21" s="59">
        <v>2</v>
      </c>
      <c r="U21" s="59">
        <v>0</v>
      </c>
      <c r="V21" s="59">
        <v>2</v>
      </c>
      <c r="W21" s="59">
        <v>0</v>
      </c>
      <c r="X21" s="59">
        <v>100</v>
      </c>
      <c r="Y21" s="59">
        <v>42</v>
      </c>
      <c r="Z21" s="59">
        <v>0</v>
      </c>
      <c r="AA21" s="59">
        <v>0</v>
      </c>
      <c r="AB21" s="59">
        <v>51</v>
      </c>
      <c r="AC21" s="59">
        <v>45</v>
      </c>
      <c r="AD21" s="276">
        <v>151</v>
      </c>
      <c r="AE21" s="276">
        <v>87</v>
      </c>
      <c r="AF21" s="276">
        <v>238</v>
      </c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60"/>
    </row>
    <row r="22" spans="3:62" ht="20.100000000000001" customHeight="1" x14ac:dyDescent="0.45">
      <c r="C22" s="66" t="s">
        <v>151</v>
      </c>
      <c r="D22" s="59">
        <v>0</v>
      </c>
      <c r="E22" s="59">
        <v>0</v>
      </c>
      <c r="F22" s="59">
        <v>0</v>
      </c>
      <c r="G22" s="59">
        <v>0</v>
      </c>
      <c r="H22" s="59">
        <v>3</v>
      </c>
      <c r="I22" s="59">
        <v>2</v>
      </c>
      <c r="J22" s="59">
        <v>1</v>
      </c>
      <c r="K22" s="59">
        <v>3</v>
      </c>
      <c r="L22" s="59">
        <v>2</v>
      </c>
      <c r="M22" s="59">
        <v>1</v>
      </c>
      <c r="N22" s="59">
        <v>1</v>
      </c>
      <c r="O22" s="59">
        <v>0</v>
      </c>
      <c r="P22" s="59">
        <v>2</v>
      </c>
      <c r="Q22" s="59">
        <v>0</v>
      </c>
      <c r="R22" s="59">
        <v>10</v>
      </c>
      <c r="S22" s="59">
        <v>8</v>
      </c>
      <c r="T22" s="59">
        <v>0</v>
      </c>
      <c r="U22" s="59">
        <v>0</v>
      </c>
      <c r="V22" s="59">
        <v>0</v>
      </c>
      <c r="W22" s="59">
        <v>0</v>
      </c>
      <c r="X22" s="59">
        <v>19</v>
      </c>
      <c r="Y22" s="59">
        <v>14</v>
      </c>
      <c r="Z22" s="59">
        <v>1</v>
      </c>
      <c r="AA22" s="59">
        <v>1</v>
      </c>
      <c r="AB22" s="59">
        <v>13</v>
      </c>
      <c r="AC22" s="59">
        <v>10</v>
      </c>
      <c r="AD22" s="276">
        <v>33</v>
      </c>
      <c r="AE22" s="276">
        <v>25</v>
      </c>
      <c r="AF22" s="276">
        <v>58</v>
      </c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60"/>
    </row>
    <row r="23" spans="3:62" s="110" customFormat="1" ht="20.100000000000001" customHeight="1" x14ac:dyDescent="0.45">
      <c r="C23" s="250" t="s">
        <v>11</v>
      </c>
      <c r="D23" s="251">
        <v>5</v>
      </c>
      <c r="E23" s="251">
        <v>2</v>
      </c>
      <c r="F23" s="251">
        <v>15</v>
      </c>
      <c r="G23" s="251">
        <v>5</v>
      </c>
      <c r="H23" s="251">
        <v>64</v>
      </c>
      <c r="I23" s="251">
        <v>65</v>
      </c>
      <c r="J23" s="251">
        <v>32</v>
      </c>
      <c r="K23" s="251">
        <v>21</v>
      </c>
      <c r="L23" s="251">
        <v>95</v>
      </c>
      <c r="M23" s="251">
        <v>16</v>
      </c>
      <c r="N23" s="251">
        <v>28</v>
      </c>
      <c r="O23" s="251">
        <v>9</v>
      </c>
      <c r="P23" s="251">
        <v>18</v>
      </c>
      <c r="Q23" s="251">
        <v>1</v>
      </c>
      <c r="R23" s="251">
        <v>190</v>
      </c>
      <c r="S23" s="251">
        <v>37</v>
      </c>
      <c r="T23" s="251">
        <v>5</v>
      </c>
      <c r="U23" s="251">
        <v>2</v>
      </c>
      <c r="V23" s="251">
        <v>5</v>
      </c>
      <c r="W23" s="251">
        <v>1</v>
      </c>
      <c r="X23" s="251">
        <v>457</v>
      </c>
      <c r="Y23" s="251">
        <v>159</v>
      </c>
      <c r="Z23" s="251">
        <v>14</v>
      </c>
      <c r="AA23" s="251">
        <v>4</v>
      </c>
      <c r="AB23" s="251">
        <v>261</v>
      </c>
      <c r="AC23" s="251">
        <v>209</v>
      </c>
      <c r="AD23" s="251">
        <v>732</v>
      </c>
      <c r="AE23" s="251">
        <v>372</v>
      </c>
      <c r="AF23" s="251">
        <v>1104</v>
      </c>
      <c r="AG23" s="141"/>
      <c r="AH23" s="59"/>
      <c r="AI23" s="141"/>
      <c r="AJ23" s="141"/>
    </row>
    <row r="24" spans="3:62" ht="30" customHeight="1" x14ac:dyDescent="0.45">
      <c r="C24" s="85" t="s">
        <v>20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276"/>
      <c r="AE24" s="276"/>
      <c r="AF24" s="276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60"/>
    </row>
    <row r="25" spans="3:62" ht="20.100000000000001" customHeight="1" x14ac:dyDescent="0.45">
      <c r="C25" s="66" t="s">
        <v>17</v>
      </c>
      <c r="D25" s="59">
        <v>1</v>
      </c>
      <c r="E25" s="59">
        <v>4</v>
      </c>
      <c r="F25" s="59">
        <v>12</v>
      </c>
      <c r="G25" s="59">
        <v>3</v>
      </c>
      <c r="H25" s="59">
        <v>34</v>
      </c>
      <c r="I25" s="59">
        <v>33</v>
      </c>
      <c r="J25" s="59">
        <v>4</v>
      </c>
      <c r="K25" s="59">
        <v>5</v>
      </c>
      <c r="L25" s="59">
        <v>20</v>
      </c>
      <c r="M25" s="59">
        <v>5</v>
      </c>
      <c r="N25" s="59">
        <v>19</v>
      </c>
      <c r="O25" s="59">
        <v>0</v>
      </c>
      <c r="P25" s="59">
        <v>6</v>
      </c>
      <c r="Q25" s="59">
        <v>1</v>
      </c>
      <c r="R25" s="59">
        <v>52</v>
      </c>
      <c r="S25" s="59">
        <v>17</v>
      </c>
      <c r="T25" s="59">
        <v>5</v>
      </c>
      <c r="U25" s="59">
        <v>1</v>
      </c>
      <c r="V25" s="59">
        <v>0</v>
      </c>
      <c r="W25" s="59">
        <v>1</v>
      </c>
      <c r="X25" s="59">
        <v>153</v>
      </c>
      <c r="Y25" s="59">
        <v>70</v>
      </c>
      <c r="Z25" s="59">
        <v>8</v>
      </c>
      <c r="AA25" s="59">
        <v>0</v>
      </c>
      <c r="AB25" s="59">
        <v>157</v>
      </c>
      <c r="AC25" s="59">
        <v>118</v>
      </c>
      <c r="AD25" s="276">
        <v>318</v>
      </c>
      <c r="AE25" s="276">
        <v>188</v>
      </c>
      <c r="AF25" s="276">
        <v>506</v>
      </c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60"/>
    </row>
    <row r="26" spans="3:62" ht="20.100000000000001" customHeight="1" x14ac:dyDescent="0.45">
      <c r="C26" s="66" t="s">
        <v>18</v>
      </c>
      <c r="D26" s="59">
        <v>1</v>
      </c>
      <c r="E26" s="59">
        <v>1</v>
      </c>
      <c r="F26" s="59">
        <v>2</v>
      </c>
      <c r="G26" s="59">
        <v>3</v>
      </c>
      <c r="H26" s="59">
        <v>15</v>
      </c>
      <c r="I26" s="59">
        <v>29</v>
      </c>
      <c r="J26" s="59">
        <v>3</v>
      </c>
      <c r="K26" s="59">
        <v>1</v>
      </c>
      <c r="L26" s="59">
        <v>9</v>
      </c>
      <c r="M26" s="59">
        <v>1</v>
      </c>
      <c r="N26" s="59">
        <v>1</v>
      </c>
      <c r="O26" s="59">
        <v>1</v>
      </c>
      <c r="P26" s="59">
        <v>7</v>
      </c>
      <c r="Q26" s="59">
        <v>0</v>
      </c>
      <c r="R26" s="59">
        <v>34</v>
      </c>
      <c r="S26" s="59">
        <v>4</v>
      </c>
      <c r="T26" s="59">
        <v>1</v>
      </c>
      <c r="U26" s="59">
        <v>0</v>
      </c>
      <c r="V26" s="59">
        <v>0</v>
      </c>
      <c r="W26" s="59">
        <v>0</v>
      </c>
      <c r="X26" s="59">
        <v>73</v>
      </c>
      <c r="Y26" s="59">
        <v>40</v>
      </c>
      <c r="Z26" s="59">
        <v>6</v>
      </c>
      <c r="AA26" s="59">
        <v>1</v>
      </c>
      <c r="AB26" s="59">
        <v>59</v>
      </c>
      <c r="AC26" s="59">
        <v>58</v>
      </c>
      <c r="AD26" s="276">
        <v>138</v>
      </c>
      <c r="AE26" s="276">
        <v>99</v>
      </c>
      <c r="AF26" s="276">
        <v>237</v>
      </c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60"/>
    </row>
    <row r="27" spans="3:62" ht="20.100000000000001" customHeight="1" x14ac:dyDescent="0.45">
      <c r="C27" s="66" t="s">
        <v>151</v>
      </c>
      <c r="D27" s="59">
        <v>1</v>
      </c>
      <c r="E27" s="59">
        <v>1</v>
      </c>
      <c r="F27" s="59">
        <v>1</v>
      </c>
      <c r="G27" s="59">
        <v>0</v>
      </c>
      <c r="H27" s="59">
        <v>9</v>
      </c>
      <c r="I27" s="59">
        <v>7</v>
      </c>
      <c r="J27" s="59">
        <v>0</v>
      </c>
      <c r="K27" s="59">
        <v>1</v>
      </c>
      <c r="L27" s="59">
        <v>2</v>
      </c>
      <c r="M27" s="59">
        <v>0</v>
      </c>
      <c r="N27" s="59">
        <v>1</v>
      </c>
      <c r="O27" s="59">
        <v>0</v>
      </c>
      <c r="P27" s="59">
        <v>0</v>
      </c>
      <c r="Q27" s="59">
        <v>0</v>
      </c>
      <c r="R27" s="59">
        <v>7</v>
      </c>
      <c r="S27" s="59">
        <v>9</v>
      </c>
      <c r="T27" s="59">
        <v>0</v>
      </c>
      <c r="U27" s="59">
        <v>0</v>
      </c>
      <c r="V27" s="59">
        <v>0</v>
      </c>
      <c r="W27" s="59">
        <v>0</v>
      </c>
      <c r="X27" s="59">
        <v>21</v>
      </c>
      <c r="Y27" s="59">
        <v>18</v>
      </c>
      <c r="Z27" s="59">
        <v>1</v>
      </c>
      <c r="AA27" s="59">
        <v>1</v>
      </c>
      <c r="AB27" s="59">
        <v>17</v>
      </c>
      <c r="AC27" s="59">
        <v>20</v>
      </c>
      <c r="AD27" s="276">
        <v>39</v>
      </c>
      <c r="AE27" s="276">
        <v>39</v>
      </c>
      <c r="AF27" s="276">
        <v>78</v>
      </c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60"/>
    </row>
    <row r="28" spans="3:62" s="110" customFormat="1" ht="20.100000000000001" customHeight="1" x14ac:dyDescent="0.45">
      <c r="C28" s="250" t="s">
        <v>11</v>
      </c>
      <c r="D28" s="251">
        <v>3</v>
      </c>
      <c r="E28" s="251">
        <v>6</v>
      </c>
      <c r="F28" s="251">
        <v>15</v>
      </c>
      <c r="G28" s="251">
        <v>6</v>
      </c>
      <c r="H28" s="251">
        <v>58</v>
      </c>
      <c r="I28" s="251">
        <v>69</v>
      </c>
      <c r="J28" s="251">
        <v>7</v>
      </c>
      <c r="K28" s="251">
        <v>7</v>
      </c>
      <c r="L28" s="251">
        <v>31</v>
      </c>
      <c r="M28" s="251">
        <v>6</v>
      </c>
      <c r="N28" s="251">
        <v>21</v>
      </c>
      <c r="O28" s="251">
        <v>1</v>
      </c>
      <c r="P28" s="251">
        <v>13</v>
      </c>
      <c r="Q28" s="251">
        <v>1</v>
      </c>
      <c r="R28" s="251">
        <v>93</v>
      </c>
      <c r="S28" s="251">
        <v>30</v>
      </c>
      <c r="T28" s="251">
        <v>6</v>
      </c>
      <c r="U28" s="251">
        <v>1</v>
      </c>
      <c r="V28" s="251">
        <v>0</v>
      </c>
      <c r="W28" s="251">
        <v>1</v>
      </c>
      <c r="X28" s="251">
        <v>247</v>
      </c>
      <c r="Y28" s="251">
        <v>128</v>
      </c>
      <c r="Z28" s="251">
        <v>15</v>
      </c>
      <c r="AA28" s="251">
        <v>2</v>
      </c>
      <c r="AB28" s="251">
        <v>233</v>
      </c>
      <c r="AC28" s="251">
        <v>196</v>
      </c>
      <c r="AD28" s="251">
        <v>495</v>
      </c>
      <c r="AE28" s="251">
        <v>326</v>
      </c>
      <c r="AF28" s="251">
        <v>821</v>
      </c>
      <c r="AG28" s="141"/>
      <c r="AH28" s="59"/>
      <c r="AI28" s="141"/>
      <c r="AJ28" s="141"/>
    </row>
    <row r="29" spans="3:62" ht="30" customHeight="1" x14ac:dyDescent="0.45">
      <c r="C29" s="85" t="s">
        <v>21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276"/>
      <c r="AE29" s="276"/>
      <c r="AF29" s="276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60"/>
    </row>
    <row r="30" spans="3:62" ht="20.100000000000001" customHeight="1" x14ac:dyDescent="0.45">
      <c r="C30" s="66" t="s">
        <v>17</v>
      </c>
      <c r="D30" s="59">
        <v>2</v>
      </c>
      <c r="E30" s="59">
        <v>3</v>
      </c>
      <c r="F30" s="59">
        <v>13</v>
      </c>
      <c r="G30" s="59">
        <v>7</v>
      </c>
      <c r="H30" s="59">
        <v>28</v>
      </c>
      <c r="I30" s="59">
        <v>26</v>
      </c>
      <c r="J30" s="59">
        <v>18</v>
      </c>
      <c r="K30" s="59">
        <v>8</v>
      </c>
      <c r="L30" s="59">
        <v>38</v>
      </c>
      <c r="M30" s="59">
        <v>7</v>
      </c>
      <c r="N30" s="59">
        <v>16</v>
      </c>
      <c r="O30" s="59">
        <v>3</v>
      </c>
      <c r="P30" s="59">
        <v>7</v>
      </c>
      <c r="Q30" s="59">
        <v>2</v>
      </c>
      <c r="R30" s="59">
        <v>136</v>
      </c>
      <c r="S30" s="59">
        <v>23</v>
      </c>
      <c r="T30" s="59">
        <v>3</v>
      </c>
      <c r="U30" s="59">
        <v>2</v>
      </c>
      <c r="V30" s="59">
        <v>10</v>
      </c>
      <c r="W30" s="59">
        <v>3</v>
      </c>
      <c r="X30" s="59">
        <v>271</v>
      </c>
      <c r="Y30" s="59">
        <v>84</v>
      </c>
      <c r="Z30" s="59">
        <v>8</v>
      </c>
      <c r="AA30" s="59">
        <v>0</v>
      </c>
      <c r="AB30" s="59">
        <v>215</v>
      </c>
      <c r="AC30" s="59">
        <v>129</v>
      </c>
      <c r="AD30" s="276">
        <v>494</v>
      </c>
      <c r="AE30" s="276">
        <v>213</v>
      </c>
      <c r="AF30" s="276">
        <v>707</v>
      </c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60"/>
    </row>
    <row r="31" spans="3:62" ht="20.100000000000001" customHeight="1" x14ac:dyDescent="0.45">
      <c r="C31" s="66" t="s">
        <v>18</v>
      </c>
      <c r="D31" s="59">
        <v>2</v>
      </c>
      <c r="E31" s="59">
        <v>0</v>
      </c>
      <c r="F31" s="59">
        <v>3</v>
      </c>
      <c r="G31" s="59">
        <v>4</v>
      </c>
      <c r="H31" s="59">
        <v>13</v>
      </c>
      <c r="I31" s="59">
        <v>15</v>
      </c>
      <c r="J31" s="59">
        <v>5</v>
      </c>
      <c r="K31" s="59">
        <v>4</v>
      </c>
      <c r="L31" s="59">
        <v>9</v>
      </c>
      <c r="M31" s="59">
        <v>2</v>
      </c>
      <c r="N31" s="59">
        <v>2</v>
      </c>
      <c r="O31" s="59">
        <v>0</v>
      </c>
      <c r="P31" s="59">
        <v>2</v>
      </c>
      <c r="Q31" s="59">
        <v>1</v>
      </c>
      <c r="R31" s="59">
        <v>46</v>
      </c>
      <c r="S31" s="59">
        <v>16</v>
      </c>
      <c r="T31" s="59">
        <v>0</v>
      </c>
      <c r="U31" s="59">
        <v>1</v>
      </c>
      <c r="V31" s="59">
        <v>1</v>
      </c>
      <c r="W31" s="59">
        <v>1</v>
      </c>
      <c r="X31" s="59">
        <v>83</v>
      </c>
      <c r="Y31" s="59">
        <v>44</v>
      </c>
      <c r="Z31" s="59">
        <v>4</v>
      </c>
      <c r="AA31" s="59">
        <v>1</v>
      </c>
      <c r="AB31" s="59">
        <v>59</v>
      </c>
      <c r="AC31" s="59">
        <v>65</v>
      </c>
      <c r="AD31" s="276">
        <v>146</v>
      </c>
      <c r="AE31" s="276">
        <v>110</v>
      </c>
      <c r="AF31" s="276">
        <v>256</v>
      </c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60"/>
    </row>
    <row r="32" spans="3:62" ht="20.100000000000001" customHeight="1" x14ac:dyDescent="0.45">
      <c r="C32" s="66" t="s">
        <v>151</v>
      </c>
      <c r="D32" s="59">
        <v>1</v>
      </c>
      <c r="E32" s="59">
        <v>0</v>
      </c>
      <c r="F32" s="59">
        <v>1</v>
      </c>
      <c r="G32" s="59">
        <v>1</v>
      </c>
      <c r="H32" s="59">
        <v>9</v>
      </c>
      <c r="I32" s="59">
        <v>9</v>
      </c>
      <c r="J32" s="59">
        <v>5</v>
      </c>
      <c r="K32" s="59">
        <v>1</v>
      </c>
      <c r="L32" s="59">
        <v>2</v>
      </c>
      <c r="M32" s="59">
        <v>1</v>
      </c>
      <c r="N32" s="59">
        <v>2</v>
      </c>
      <c r="O32" s="59">
        <v>2</v>
      </c>
      <c r="P32" s="59">
        <v>1</v>
      </c>
      <c r="Q32" s="59">
        <v>1</v>
      </c>
      <c r="R32" s="59">
        <v>23</v>
      </c>
      <c r="S32" s="59">
        <v>4</v>
      </c>
      <c r="T32" s="59">
        <v>0</v>
      </c>
      <c r="U32" s="59">
        <v>0</v>
      </c>
      <c r="V32" s="59">
        <v>0</v>
      </c>
      <c r="W32" s="59">
        <v>2</v>
      </c>
      <c r="X32" s="59">
        <v>44</v>
      </c>
      <c r="Y32" s="59">
        <v>21</v>
      </c>
      <c r="Z32" s="59">
        <v>1</v>
      </c>
      <c r="AA32" s="59">
        <v>0</v>
      </c>
      <c r="AB32" s="59">
        <v>44</v>
      </c>
      <c r="AC32" s="59">
        <v>40</v>
      </c>
      <c r="AD32" s="276">
        <v>89</v>
      </c>
      <c r="AE32" s="276">
        <v>61</v>
      </c>
      <c r="AF32" s="276">
        <v>150</v>
      </c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60"/>
    </row>
    <row r="33" spans="3:62" s="110" customFormat="1" ht="20.100000000000001" customHeight="1" x14ac:dyDescent="0.45">
      <c r="C33" s="250" t="s">
        <v>11</v>
      </c>
      <c r="D33" s="251">
        <v>5</v>
      </c>
      <c r="E33" s="251">
        <v>3</v>
      </c>
      <c r="F33" s="251">
        <v>17</v>
      </c>
      <c r="G33" s="251">
        <v>12</v>
      </c>
      <c r="H33" s="251">
        <v>50</v>
      </c>
      <c r="I33" s="251">
        <v>50</v>
      </c>
      <c r="J33" s="251">
        <v>28</v>
      </c>
      <c r="K33" s="251">
        <v>13</v>
      </c>
      <c r="L33" s="251">
        <v>49</v>
      </c>
      <c r="M33" s="251">
        <v>10</v>
      </c>
      <c r="N33" s="251">
        <v>20</v>
      </c>
      <c r="O33" s="251">
        <v>5</v>
      </c>
      <c r="P33" s="251">
        <v>10</v>
      </c>
      <c r="Q33" s="251">
        <v>4</v>
      </c>
      <c r="R33" s="251">
        <v>205</v>
      </c>
      <c r="S33" s="251">
        <v>43</v>
      </c>
      <c r="T33" s="251">
        <v>3</v>
      </c>
      <c r="U33" s="251">
        <v>3</v>
      </c>
      <c r="V33" s="251">
        <v>11</v>
      </c>
      <c r="W33" s="251">
        <v>6</v>
      </c>
      <c r="X33" s="251">
        <v>398</v>
      </c>
      <c r="Y33" s="251">
        <v>149</v>
      </c>
      <c r="Z33" s="251">
        <v>13</v>
      </c>
      <c r="AA33" s="251">
        <v>1</v>
      </c>
      <c r="AB33" s="251">
        <v>318</v>
      </c>
      <c r="AC33" s="251">
        <v>234</v>
      </c>
      <c r="AD33" s="251">
        <v>729</v>
      </c>
      <c r="AE33" s="251">
        <v>384</v>
      </c>
      <c r="AF33" s="251">
        <v>1113</v>
      </c>
      <c r="AG33" s="141"/>
      <c r="AH33" s="59"/>
      <c r="AI33" s="141"/>
      <c r="AJ33" s="141"/>
    </row>
    <row r="34" spans="3:62" ht="30" customHeight="1" x14ac:dyDescent="0.45">
      <c r="C34" s="85" t="s">
        <v>22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276"/>
      <c r="AE34" s="276"/>
      <c r="AF34" s="276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60"/>
    </row>
    <row r="35" spans="3:62" ht="20.100000000000001" customHeight="1" x14ac:dyDescent="0.45">
      <c r="C35" s="66" t="s">
        <v>17</v>
      </c>
      <c r="D35" s="59">
        <v>1</v>
      </c>
      <c r="E35" s="59">
        <v>0</v>
      </c>
      <c r="F35" s="59">
        <v>5</v>
      </c>
      <c r="G35" s="59">
        <v>5</v>
      </c>
      <c r="H35" s="59">
        <v>16</v>
      </c>
      <c r="I35" s="59">
        <v>22</v>
      </c>
      <c r="J35" s="59">
        <v>12</v>
      </c>
      <c r="K35" s="59">
        <v>6</v>
      </c>
      <c r="L35" s="59">
        <v>21</v>
      </c>
      <c r="M35" s="59">
        <v>2</v>
      </c>
      <c r="N35" s="59">
        <v>5</v>
      </c>
      <c r="O35" s="59">
        <v>2</v>
      </c>
      <c r="P35" s="59">
        <v>3</v>
      </c>
      <c r="Q35" s="59">
        <v>1</v>
      </c>
      <c r="R35" s="59">
        <v>58</v>
      </c>
      <c r="S35" s="59">
        <v>16</v>
      </c>
      <c r="T35" s="59">
        <v>1</v>
      </c>
      <c r="U35" s="59">
        <v>0</v>
      </c>
      <c r="V35" s="59">
        <v>4</v>
      </c>
      <c r="W35" s="59">
        <v>1</v>
      </c>
      <c r="X35" s="59">
        <v>126</v>
      </c>
      <c r="Y35" s="59">
        <v>55</v>
      </c>
      <c r="Z35" s="59">
        <v>6</v>
      </c>
      <c r="AA35" s="59">
        <v>0</v>
      </c>
      <c r="AB35" s="59">
        <v>103</v>
      </c>
      <c r="AC35" s="59">
        <v>86</v>
      </c>
      <c r="AD35" s="276">
        <v>235</v>
      </c>
      <c r="AE35" s="276">
        <v>141</v>
      </c>
      <c r="AF35" s="276">
        <v>376</v>
      </c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60"/>
    </row>
    <row r="36" spans="3:62" ht="20.100000000000001" customHeight="1" x14ac:dyDescent="0.45">
      <c r="C36" s="66" t="s">
        <v>18</v>
      </c>
      <c r="D36" s="59">
        <v>1</v>
      </c>
      <c r="E36" s="59">
        <v>0</v>
      </c>
      <c r="F36" s="59">
        <v>3</v>
      </c>
      <c r="G36" s="59">
        <v>2</v>
      </c>
      <c r="H36" s="59">
        <v>9</v>
      </c>
      <c r="I36" s="59">
        <v>10</v>
      </c>
      <c r="J36" s="59">
        <v>2</v>
      </c>
      <c r="K36" s="59">
        <v>2</v>
      </c>
      <c r="L36" s="59">
        <v>3</v>
      </c>
      <c r="M36" s="59">
        <v>0</v>
      </c>
      <c r="N36" s="59">
        <v>1</v>
      </c>
      <c r="O36" s="59">
        <v>1</v>
      </c>
      <c r="P36" s="59">
        <v>1</v>
      </c>
      <c r="Q36" s="59">
        <v>0</v>
      </c>
      <c r="R36" s="59">
        <v>25</v>
      </c>
      <c r="S36" s="59">
        <v>8</v>
      </c>
      <c r="T36" s="59">
        <v>0</v>
      </c>
      <c r="U36" s="59">
        <v>1</v>
      </c>
      <c r="V36" s="59">
        <v>1</v>
      </c>
      <c r="W36" s="59">
        <v>1</v>
      </c>
      <c r="X36" s="59">
        <v>46</v>
      </c>
      <c r="Y36" s="59">
        <v>25</v>
      </c>
      <c r="Z36" s="59">
        <v>0</v>
      </c>
      <c r="AA36" s="59">
        <v>0</v>
      </c>
      <c r="AB36" s="59">
        <v>38</v>
      </c>
      <c r="AC36" s="59">
        <v>28</v>
      </c>
      <c r="AD36" s="276">
        <v>84</v>
      </c>
      <c r="AE36" s="276">
        <v>53</v>
      </c>
      <c r="AF36" s="276">
        <v>137</v>
      </c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60"/>
    </row>
    <row r="37" spans="3:62" ht="20.100000000000001" customHeight="1" x14ac:dyDescent="0.45">
      <c r="C37" s="66" t="s">
        <v>151</v>
      </c>
      <c r="D37" s="59">
        <v>0</v>
      </c>
      <c r="E37" s="59">
        <v>0</v>
      </c>
      <c r="F37" s="59">
        <v>0</v>
      </c>
      <c r="G37" s="59">
        <v>0</v>
      </c>
      <c r="H37" s="59">
        <v>2</v>
      </c>
      <c r="I37" s="59">
        <v>0</v>
      </c>
      <c r="J37" s="59">
        <v>0</v>
      </c>
      <c r="K37" s="59">
        <v>0</v>
      </c>
      <c r="L37" s="59">
        <v>1</v>
      </c>
      <c r="M37" s="59">
        <v>0</v>
      </c>
      <c r="N37" s="59">
        <v>0</v>
      </c>
      <c r="O37" s="59">
        <v>1</v>
      </c>
      <c r="P37" s="59">
        <v>1</v>
      </c>
      <c r="Q37" s="59">
        <v>0</v>
      </c>
      <c r="R37" s="59">
        <v>5</v>
      </c>
      <c r="S37" s="59">
        <v>2</v>
      </c>
      <c r="T37" s="59">
        <v>0</v>
      </c>
      <c r="U37" s="59">
        <v>0</v>
      </c>
      <c r="V37" s="59">
        <v>0</v>
      </c>
      <c r="W37" s="59">
        <v>0</v>
      </c>
      <c r="X37" s="59">
        <v>9</v>
      </c>
      <c r="Y37" s="59">
        <v>3</v>
      </c>
      <c r="Z37" s="59">
        <v>2</v>
      </c>
      <c r="AA37" s="59">
        <v>0</v>
      </c>
      <c r="AB37" s="59">
        <v>5</v>
      </c>
      <c r="AC37" s="59">
        <v>4</v>
      </c>
      <c r="AD37" s="276">
        <v>16</v>
      </c>
      <c r="AE37" s="276">
        <v>7</v>
      </c>
      <c r="AF37" s="276">
        <v>23</v>
      </c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60"/>
    </row>
    <row r="38" spans="3:62" s="110" customFormat="1" ht="20.100000000000001" customHeight="1" x14ac:dyDescent="0.45">
      <c r="C38" s="250" t="s">
        <v>11</v>
      </c>
      <c r="D38" s="251">
        <v>2</v>
      </c>
      <c r="E38" s="251">
        <v>0</v>
      </c>
      <c r="F38" s="251">
        <v>8</v>
      </c>
      <c r="G38" s="251">
        <v>7</v>
      </c>
      <c r="H38" s="251">
        <v>27</v>
      </c>
      <c r="I38" s="251">
        <v>32</v>
      </c>
      <c r="J38" s="251">
        <v>14</v>
      </c>
      <c r="K38" s="251">
        <v>8</v>
      </c>
      <c r="L38" s="251">
        <v>25</v>
      </c>
      <c r="M38" s="251">
        <v>2</v>
      </c>
      <c r="N38" s="251">
        <v>6</v>
      </c>
      <c r="O38" s="251">
        <v>4</v>
      </c>
      <c r="P38" s="251">
        <v>5</v>
      </c>
      <c r="Q38" s="251">
        <v>1</v>
      </c>
      <c r="R38" s="251">
        <v>88</v>
      </c>
      <c r="S38" s="251">
        <v>26</v>
      </c>
      <c r="T38" s="251">
        <v>1</v>
      </c>
      <c r="U38" s="251">
        <v>1</v>
      </c>
      <c r="V38" s="251">
        <v>5</v>
      </c>
      <c r="W38" s="251">
        <v>2</v>
      </c>
      <c r="X38" s="251">
        <v>181</v>
      </c>
      <c r="Y38" s="251">
        <v>83</v>
      </c>
      <c r="Z38" s="251">
        <v>8</v>
      </c>
      <c r="AA38" s="251">
        <v>0</v>
      </c>
      <c r="AB38" s="251">
        <v>146</v>
      </c>
      <c r="AC38" s="251">
        <v>118</v>
      </c>
      <c r="AD38" s="251">
        <v>335</v>
      </c>
      <c r="AE38" s="251">
        <v>201</v>
      </c>
      <c r="AF38" s="251">
        <v>536</v>
      </c>
      <c r="AG38" s="141"/>
      <c r="AH38" s="59"/>
      <c r="AI38" s="141"/>
      <c r="AJ38" s="141"/>
    </row>
    <row r="39" spans="3:62" ht="30" customHeight="1" x14ac:dyDescent="0.45">
      <c r="C39" s="85" t="s">
        <v>23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276"/>
      <c r="AE39" s="276"/>
      <c r="AF39" s="276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60"/>
    </row>
    <row r="40" spans="3:62" ht="20.100000000000001" customHeight="1" x14ac:dyDescent="0.45">
      <c r="C40" s="66" t="s">
        <v>17</v>
      </c>
      <c r="D40" s="59">
        <v>4</v>
      </c>
      <c r="E40" s="59">
        <v>1</v>
      </c>
      <c r="F40" s="59">
        <v>3</v>
      </c>
      <c r="G40" s="59">
        <v>3</v>
      </c>
      <c r="H40" s="59">
        <v>26</v>
      </c>
      <c r="I40" s="59">
        <v>26</v>
      </c>
      <c r="J40" s="59">
        <v>7</v>
      </c>
      <c r="K40" s="59">
        <v>5</v>
      </c>
      <c r="L40" s="59">
        <v>26</v>
      </c>
      <c r="M40" s="59">
        <v>2</v>
      </c>
      <c r="N40" s="59">
        <v>17</v>
      </c>
      <c r="O40" s="59">
        <v>5</v>
      </c>
      <c r="P40" s="59">
        <v>1</v>
      </c>
      <c r="Q40" s="59">
        <v>0</v>
      </c>
      <c r="R40" s="59">
        <v>54</v>
      </c>
      <c r="S40" s="59">
        <v>8</v>
      </c>
      <c r="T40" s="59">
        <v>0</v>
      </c>
      <c r="U40" s="59">
        <v>1</v>
      </c>
      <c r="V40" s="59">
        <v>1</v>
      </c>
      <c r="W40" s="59">
        <v>0</v>
      </c>
      <c r="X40" s="59">
        <v>139</v>
      </c>
      <c r="Y40" s="59">
        <v>51</v>
      </c>
      <c r="Z40" s="59">
        <v>9</v>
      </c>
      <c r="AA40" s="59">
        <v>2</v>
      </c>
      <c r="AB40" s="59">
        <v>112</v>
      </c>
      <c r="AC40" s="59">
        <v>79</v>
      </c>
      <c r="AD40" s="276">
        <v>260</v>
      </c>
      <c r="AE40" s="276">
        <v>132</v>
      </c>
      <c r="AF40" s="276">
        <v>392</v>
      </c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60"/>
    </row>
    <row r="41" spans="3:62" ht="20.100000000000001" customHeight="1" x14ac:dyDescent="0.45">
      <c r="C41" s="66" t="s">
        <v>18</v>
      </c>
      <c r="D41" s="59">
        <v>0</v>
      </c>
      <c r="E41" s="59">
        <v>0</v>
      </c>
      <c r="F41" s="59">
        <v>1</v>
      </c>
      <c r="G41" s="59">
        <v>2</v>
      </c>
      <c r="H41" s="59">
        <v>12</v>
      </c>
      <c r="I41" s="59">
        <v>10</v>
      </c>
      <c r="J41" s="59">
        <v>3</v>
      </c>
      <c r="K41" s="59">
        <v>2</v>
      </c>
      <c r="L41" s="59">
        <v>6</v>
      </c>
      <c r="M41" s="59">
        <v>1</v>
      </c>
      <c r="N41" s="59">
        <v>3</v>
      </c>
      <c r="O41" s="59">
        <v>4</v>
      </c>
      <c r="P41" s="59">
        <v>0</v>
      </c>
      <c r="Q41" s="59">
        <v>0</v>
      </c>
      <c r="R41" s="59">
        <v>17</v>
      </c>
      <c r="S41" s="59">
        <v>6</v>
      </c>
      <c r="T41" s="59">
        <v>0</v>
      </c>
      <c r="U41" s="59">
        <v>0</v>
      </c>
      <c r="V41" s="59">
        <v>1</v>
      </c>
      <c r="W41" s="59">
        <v>0</v>
      </c>
      <c r="X41" s="59">
        <v>43</v>
      </c>
      <c r="Y41" s="59">
        <v>25</v>
      </c>
      <c r="Z41" s="59">
        <v>2</v>
      </c>
      <c r="AA41" s="59">
        <v>1</v>
      </c>
      <c r="AB41" s="59">
        <v>40</v>
      </c>
      <c r="AC41" s="59">
        <v>33</v>
      </c>
      <c r="AD41" s="276">
        <v>85</v>
      </c>
      <c r="AE41" s="276">
        <v>59</v>
      </c>
      <c r="AF41" s="276">
        <v>144</v>
      </c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60"/>
    </row>
    <row r="42" spans="3:62" ht="20.100000000000001" customHeight="1" x14ac:dyDescent="0.45">
      <c r="C42" s="66" t="s">
        <v>151</v>
      </c>
      <c r="D42" s="59">
        <v>0</v>
      </c>
      <c r="E42" s="59">
        <v>0</v>
      </c>
      <c r="F42" s="59">
        <v>0</v>
      </c>
      <c r="G42" s="59">
        <v>1</v>
      </c>
      <c r="H42" s="59">
        <v>0</v>
      </c>
      <c r="I42" s="59">
        <v>0</v>
      </c>
      <c r="J42" s="59">
        <v>0</v>
      </c>
      <c r="K42" s="59">
        <v>1</v>
      </c>
      <c r="L42" s="59">
        <v>2</v>
      </c>
      <c r="M42" s="59">
        <v>0</v>
      </c>
      <c r="N42" s="59">
        <v>2</v>
      </c>
      <c r="O42" s="59">
        <v>1</v>
      </c>
      <c r="P42" s="59">
        <v>0</v>
      </c>
      <c r="Q42" s="59">
        <v>1</v>
      </c>
      <c r="R42" s="59">
        <v>4</v>
      </c>
      <c r="S42" s="59">
        <v>2</v>
      </c>
      <c r="T42" s="59">
        <v>0</v>
      </c>
      <c r="U42" s="59">
        <v>0</v>
      </c>
      <c r="V42" s="59">
        <v>0</v>
      </c>
      <c r="W42" s="59">
        <v>0</v>
      </c>
      <c r="X42" s="59">
        <v>8</v>
      </c>
      <c r="Y42" s="59">
        <v>6</v>
      </c>
      <c r="Z42" s="59">
        <v>2</v>
      </c>
      <c r="AA42" s="59">
        <v>1</v>
      </c>
      <c r="AB42" s="59">
        <v>11</v>
      </c>
      <c r="AC42" s="59">
        <v>13</v>
      </c>
      <c r="AD42" s="276">
        <v>21</v>
      </c>
      <c r="AE42" s="276">
        <v>20</v>
      </c>
      <c r="AF42" s="276">
        <v>41</v>
      </c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60"/>
    </row>
    <row r="43" spans="3:62" s="110" customFormat="1" ht="20.100000000000001" customHeight="1" x14ac:dyDescent="0.45">
      <c r="C43" s="250" t="s">
        <v>11</v>
      </c>
      <c r="D43" s="251">
        <v>4</v>
      </c>
      <c r="E43" s="251">
        <v>1</v>
      </c>
      <c r="F43" s="251">
        <v>4</v>
      </c>
      <c r="G43" s="251">
        <v>6</v>
      </c>
      <c r="H43" s="251">
        <v>38</v>
      </c>
      <c r="I43" s="251">
        <v>36</v>
      </c>
      <c r="J43" s="251">
        <v>10</v>
      </c>
      <c r="K43" s="251">
        <v>8</v>
      </c>
      <c r="L43" s="251">
        <v>34</v>
      </c>
      <c r="M43" s="251">
        <v>3</v>
      </c>
      <c r="N43" s="251">
        <v>22</v>
      </c>
      <c r="O43" s="251">
        <v>10</v>
      </c>
      <c r="P43" s="251">
        <v>1</v>
      </c>
      <c r="Q43" s="251">
        <v>1</v>
      </c>
      <c r="R43" s="251">
        <v>75</v>
      </c>
      <c r="S43" s="251">
        <v>16</v>
      </c>
      <c r="T43" s="251">
        <v>0</v>
      </c>
      <c r="U43" s="251">
        <v>1</v>
      </c>
      <c r="V43" s="251">
        <v>2</v>
      </c>
      <c r="W43" s="251">
        <v>0</v>
      </c>
      <c r="X43" s="251">
        <v>190</v>
      </c>
      <c r="Y43" s="251">
        <v>82</v>
      </c>
      <c r="Z43" s="251">
        <v>13</v>
      </c>
      <c r="AA43" s="251">
        <v>4</v>
      </c>
      <c r="AB43" s="251">
        <v>163</v>
      </c>
      <c r="AC43" s="251">
        <v>125</v>
      </c>
      <c r="AD43" s="251">
        <v>366</v>
      </c>
      <c r="AE43" s="251">
        <v>211</v>
      </c>
      <c r="AF43" s="251">
        <v>577</v>
      </c>
      <c r="AG43" s="141"/>
      <c r="AH43" s="59"/>
      <c r="AI43" s="141"/>
      <c r="AJ43" s="141"/>
    </row>
    <row r="44" spans="3:62" ht="30" customHeight="1" x14ac:dyDescent="0.45">
      <c r="C44" s="85" t="s">
        <v>24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276"/>
      <c r="AE44" s="276"/>
      <c r="AF44" s="276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60"/>
    </row>
    <row r="45" spans="3:62" ht="20.100000000000001" customHeight="1" x14ac:dyDescent="0.45">
      <c r="C45" s="66" t="s">
        <v>17</v>
      </c>
      <c r="D45" s="59">
        <v>12</v>
      </c>
      <c r="E45" s="59">
        <v>0</v>
      </c>
      <c r="F45" s="59">
        <v>22</v>
      </c>
      <c r="G45" s="59">
        <v>13</v>
      </c>
      <c r="H45" s="59">
        <v>56</v>
      </c>
      <c r="I45" s="59">
        <v>67</v>
      </c>
      <c r="J45" s="59">
        <v>18</v>
      </c>
      <c r="K45" s="59">
        <v>9</v>
      </c>
      <c r="L45" s="59">
        <v>67</v>
      </c>
      <c r="M45" s="59">
        <v>6</v>
      </c>
      <c r="N45" s="59">
        <v>25</v>
      </c>
      <c r="O45" s="59">
        <v>12</v>
      </c>
      <c r="P45" s="59">
        <v>7</v>
      </c>
      <c r="Q45" s="59">
        <v>0</v>
      </c>
      <c r="R45" s="59">
        <v>99</v>
      </c>
      <c r="S45" s="59">
        <v>46</v>
      </c>
      <c r="T45" s="59">
        <v>4</v>
      </c>
      <c r="U45" s="59">
        <v>0</v>
      </c>
      <c r="V45" s="59">
        <v>4</v>
      </c>
      <c r="W45" s="59">
        <v>4</v>
      </c>
      <c r="X45" s="59">
        <v>314</v>
      </c>
      <c r="Y45" s="59">
        <v>157</v>
      </c>
      <c r="Z45" s="59">
        <v>14</v>
      </c>
      <c r="AA45" s="59">
        <v>5</v>
      </c>
      <c r="AB45" s="59">
        <v>254</v>
      </c>
      <c r="AC45" s="59">
        <v>173</v>
      </c>
      <c r="AD45" s="276">
        <v>582</v>
      </c>
      <c r="AE45" s="276">
        <v>335</v>
      </c>
      <c r="AF45" s="276">
        <v>917</v>
      </c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60"/>
    </row>
    <row r="46" spans="3:62" ht="20.100000000000001" customHeight="1" x14ac:dyDescent="0.45">
      <c r="C46" s="66" t="s">
        <v>18</v>
      </c>
      <c r="D46" s="59">
        <v>1</v>
      </c>
      <c r="E46" s="59">
        <v>0</v>
      </c>
      <c r="F46" s="59">
        <v>1</v>
      </c>
      <c r="G46" s="59">
        <v>3</v>
      </c>
      <c r="H46" s="59">
        <v>10</v>
      </c>
      <c r="I46" s="59">
        <v>7</v>
      </c>
      <c r="J46" s="59">
        <v>7</v>
      </c>
      <c r="K46" s="59">
        <v>4</v>
      </c>
      <c r="L46" s="59">
        <v>12</v>
      </c>
      <c r="M46" s="59">
        <v>2</v>
      </c>
      <c r="N46" s="59">
        <v>8</v>
      </c>
      <c r="O46" s="59">
        <v>2</v>
      </c>
      <c r="P46" s="59">
        <v>1</v>
      </c>
      <c r="Q46" s="59">
        <v>1</v>
      </c>
      <c r="R46" s="59">
        <v>35</v>
      </c>
      <c r="S46" s="59">
        <v>1</v>
      </c>
      <c r="T46" s="59">
        <v>1</v>
      </c>
      <c r="U46" s="59">
        <v>1</v>
      </c>
      <c r="V46" s="59">
        <v>1</v>
      </c>
      <c r="W46" s="59">
        <v>0</v>
      </c>
      <c r="X46" s="59">
        <v>77</v>
      </c>
      <c r="Y46" s="59">
        <v>21</v>
      </c>
      <c r="Z46" s="59">
        <v>5</v>
      </c>
      <c r="AA46" s="59">
        <v>1</v>
      </c>
      <c r="AB46" s="59">
        <v>90</v>
      </c>
      <c r="AC46" s="59">
        <v>50</v>
      </c>
      <c r="AD46" s="276">
        <v>172</v>
      </c>
      <c r="AE46" s="276">
        <v>72</v>
      </c>
      <c r="AF46" s="276">
        <v>244</v>
      </c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60"/>
    </row>
    <row r="47" spans="3:62" ht="20.100000000000001" customHeight="1" x14ac:dyDescent="0.45">
      <c r="C47" s="66" t="s">
        <v>151</v>
      </c>
      <c r="D47" s="59">
        <v>1</v>
      </c>
      <c r="E47" s="59">
        <v>1</v>
      </c>
      <c r="F47" s="59">
        <v>1</v>
      </c>
      <c r="G47" s="59">
        <v>1</v>
      </c>
      <c r="H47" s="59">
        <v>8</v>
      </c>
      <c r="I47" s="59">
        <v>6</v>
      </c>
      <c r="J47" s="59">
        <v>4</v>
      </c>
      <c r="K47" s="59">
        <v>0</v>
      </c>
      <c r="L47" s="59">
        <v>2</v>
      </c>
      <c r="M47" s="59">
        <v>0</v>
      </c>
      <c r="N47" s="59">
        <v>3</v>
      </c>
      <c r="O47" s="59">
        <v>1</v>
      </c>
      <c r="P47" s="59">
        <v>0</v>
      </c>
      <c r="Q47" s="59">
        <v>0</v>
      </c>
      <c r="R47" s="59">
        <v>24</v>
      </c>
      <c r="S47" s="59">
        <v>13</v>
      </c>
      <c r="T47" s="59">
        <v>0</v>
      </c>
      <c r="U47" s="59">
        <v>0</v>
      </c>
      <c r="V47" s="59">
        <v>1</v>
      </c>
      <c r="W47" s="59">
        <v>0</v>
      </c>
      <c r="X47" s="59">
        <v>44</v>
      </c>
      <c r="Y47" s="59">
        <v>22</v>
      </c>
      <c r="Z47" s="59">
        <v>4</v>
      </c>
      <c r="AA47" s="59">
        <v>0</v>
      </c>
      <c r="AB47" s="59">
        <v>42</v>
      </c>
      <c r="AC47" s="59">
        <v>39</v>
      </c>
      <c r="AD47" s="276">
        <v>90</v>
      </c>
      <c r="AE47" s="276">
        <v>61</v>
      </c>
      <c r="AF47" s="276">
        <v>151</v>
      </c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60"/>
    </row>
    <row r="48" spans="3:62" s="110" customFormat="1" ht="20.100000000000001" customHeight="1" x14ac:dyDescent="0.45">
      <c r="C48" s="250" t="s">
        <v>11</v>
      </c>
      <c r="D48" s="251">
        <v>14</v>
      </c>
      <c r="E48" s="251">
        <v>1</v>
      </c>
      <c r="F48" s="251">
        <v>24</v>
      </c>
      <c r="G48" s="251">
        <v>17</v>
      </c>
      <c r="H48" s="251">
        <v>74</v>
      </c>
      <c r="I48" s="251">
        <v>80</v>
      </c>
      <c r="J48" s="251">
        <v>29</v>
      </c>
      <c r="K48" s="251">
        <v>13</v>
      </c>
      <c r="L48" s="251">
        <v>81</v>
      </c>
      <c r="M48" s="251">
        <v>8</v>
      </c>
      <c r="N48" s="251">
        <v>36</v>
      </c>
      <c r="O48" s="251">
        <v>15</v>
      </c>
      <c r="P48" s="251">
        <v>8</v>
      </c>
      <c r="Q48" s="251">
        <v>1</v>
      </c>
      <c r="R48" s="251">
        <v>158</v>
      </c>
      <c r="S48" s="251">
        <v>60</v>
      </c>
      <c r="T48" s="251">
        <v>5</v>
      </c>
      <c r="U48" s="251">
        <v>1</v>
      </c>
      <c r="V48" s="251">
        <v>6</v>
      </c>
      <c r="W48" s="251">
        <v>4</v>
      </c>
      <c r="X48" s="251">
        <v>435</v>
      </c>
      <c r="Y48" s="251">
        <v>200</v>
      </c>
      <c r="Z48" s="251">
        <v>23</v>
      </c>
      <c r="AA48" s="251">
        <v>6</v>
      </c>
      <c r="AB48" s="251">
        <v>386</v>
      </c>
      <c r="AC48" s="251">
        <v>262</v>
      </c>
      <c r="AD48" s="251">
        <v>844</v>
      </c>
      <c r="AE48" s="251">
        <v>468</v>
      </c>
      <c r="AF48" s="251">
        <v>1312</v>
      </c>
      <c r="AG48" s="141"/>
      <c r="AH48" s="59"/>
      <c r="AI48" s="141"/>
      <c r="AJ48" s="141"/>
    </row>
    <row r="49" spans="3:64" ht="30" customHeight="1" x14ac:dyDescent="0.45">
      <c r="C49" s="85" t="s">
        <v>25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276"/>
      <c r="AE49" s="276"/>
      <c r="AF49" s="276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60"/>
    </row>
    <row r="50" spans="3:64" ht="20.100000000000001" customHeight="1" x14ac:dyDescent="0.45">
      <c r="C50" s="66" t="s">
        <v>17</v>
      </c>
      <c r="D50" s="59">
        <v>6</v>
      </c>
      <c r="E50" s="59">
        <v>4</v>
      </c>
      <c r="F50" s="59">
        <v>17</v>
      </c>
      <c r="G50" s="59">
        <v>13</v>
      </c>
      <c r="H50" s="59">
        <v>94</v>
      </c>
      <c r="I50" s="59">
        <v>89</v>
      </c>
      <c r="J50" s="59">
        <v>30</v>
      </c>
      <c r="K50" s="59">
        <v>13</v>
      </c>
      <c r="L50" s="59">
        <v>85</v>
      </c>
      <c r="M50" s="59">
        <v>4</v>
      </c>
      <c r="N50" s="59">
        <v>44</v>
      </c>
      <c r="O50" s="59">
        <v>15</v>
      </c>
      <c r="P50" s="59">
        <v>15</v>
      </c>
      <c r="Q50" s="59">
        <v>2</v>
      </c>
      <c r="R50" s="59">
        <v>272</v>
      </c>
      <c r="S50" s="59">
        <v>58</v>
      </c>
      <c r="T50" s="59">
        <v>5</v>
      </c>
      <c r="U50" s="59">
        <v>3</v>
      </c>
      <c r="V50" s="59">
        <v>20</v>
      </c>
      <c r="W50" s="59">
        <v>8</v>
      </c>
      <c r="X50" s="59">
        <v>588</v>
      </c>
      <c r="Y50" s="59">
        <v>209</v>
      </c>
      <c r="Z50" s="59">
        <v>14</v>
      </c>
      <c r="AA50" s="59">
        <v>6</v>
      </c>
      <c r="AB50" s="59">
        <v>347</v>
      </c>
      <c r="AC50" s="59">
        <v>219</v>
      </c>
      <c r="AD50" s="276">
        <v>949</v>
      </c>
      <c r="AE50" s="276">
        <v>434</v>
      </c>
      <c r="AF50" s="276">
        <v>1383</v>
      </c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60"/>
    </row>
    <row r="51" spans="3:64" ht="20.100000000000001" customHeight="1" x14ac:dyDescent="0.45">
      <c r="C51" s="66" t="s">
        <v>18</v>
      </c>
      <c r="D51" s="59">
        <v>3</v>
      </c>
      <c r="E51" s="59">
        <v>2</v>
      </c>
      <c r="F51" s="59">
        <v>5</v>
      </c>
      <c r="G51" s="59">
        <v>6</v>
      </c>
      <c r="H51" s="59">
        <v>51</v>
      </c>
      <c r="I51" s="59">
        <v>52</v>
      </c>
      <c r="J51" s="59">
        <v>10</v>
      </c>
      <c r="K51" s="59">
        <v>5</v>
      </c>
      <c r="L51" s="59">
        <v>22</v>
      </c>
      <c r="M51" s="59">
        <v>3</v>
      </c>
      <c r="N51" s="59">
        <v>18</v>
      </c>
      <c r="O51" s="59">
        <v>8</v>
      </c>
      <c r="P51" s="59">
        <v>3</v>
      </c>
      <c r="Q51" s="59">
        <v>0</v>
      </c>
      <c r="R51" s="59">
        <v>105</v>
      </c>
      <c r="S51" s="59">
        <v>55</v>
      </c>
      <c r="T51" s="59">
        <v>3</v>
      </c>
      <c r="U51" s="59">
        <v>0</v>
      </c>
      <c r="V51" s="59">
        <v>6</v>
      </c>
      <c r="W51" s="59">
        <v>6</v>
      </c>
      <c r="X51" s="59">
        <v>226</v>
      </c>
      <c r="Y51" s="59">
        <v>137</v>
      </c>
      <c r="Z51" s="59">
        <v>4</v>
      </c>
      <c r="AA51" s="59">
        <v>0</v>
      </c>
      <c r="AB51" s="59">
        <v>138</v>
      </c>
      <c r="AC51" s="59">
        <v>174</v>
      </c>
      <c r="AD51" s="276">
        <v>368</v>
      </c>
      <c r="AE51" s="276">
        <v>311</v>
      </c>
      <c r="AF51" s="276">
        <v>679</v>
      </c>
      <c r="AH51" s="59"/>
      <c r="AI51" s="59">
        <f ca="1">AF62:AG63+AI51</f>
        <v>0</v>
      </c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60"/>
    </row>
    <row r="52" spans="3:64" ht="20.100000000000001" customHeight="1" x14ac:dyDescent="0.45">
      <c r="C52" s="66" t="s">
        <v>151</v>
      </c>
      <c r="D52" s="59">
        <v>1</v>
      </c>
      <c r="E52" s="59">
        <v>0</v>
      </c>
      <c r="F52" s="59">
        <v>1</v>
      </c>
      <c r="G52" s="59">
        <v>0</v>
      </c>
      <c r="H52" s="59">
        <v>10</v>
      </c>
      <c r="I52" s="59">
        <v>12</v>
      </c>
      <c r="J52" s="59">
        <v>0</v>
      </c>
      <c r="K52" s="59">
        <v>2</v>
      </c>
      <c r="L52" s="59">
        <v>5</v>
      </c>
      <c r="M52" s="59">
        <v>2</v>
      </c>
      <c r="N52" s="59">
        <v>3</v>
      </c>
      <c r="O52" s="59">
        <v>1</v>
      </c>
      <c r="P52" s="59">
        <v>5</v>
      </c>
      <c r="Q52" s="59">
        <v>0</v>
      </c>
      <c r="R52" s="59">
        <v>50</v>
      </c>
      <c r="S52" s="59">
        <v>8</v>
      </c>
      <c r="T52" s="59">
        <v>0</v>
      </c>
      <c r="U52" s="59">
        <v>0</v>
      </c>
      <c r="V52" s="59">
        <v>2</v>
      </c>
      <c r="W52" s="59">
        <v>2</v>
      </c>
      <c r="X52" s="59">
        <v>77</v>
      </c>
      <c r="Y52" s="59">
        <v>27</v>
      </c>
      <c r="Z52" s="59">
        <v>4</v>
      </c>
      <c r="AA52" s="59">
        <v>1</v>
      </c>
      <c r="AB52" s="59">
        <v>59</v>
      </c>
      <c r="AC52" s="59">
        <v>33</v>
      </c>
      <c r="AD52" s="276">
        <v>140</v>
      </c>
      <c r="AE52" s="276">
        <v>61</v>
      </c>
      <c r="AF52" s="276">
        <v>201</v>
      </c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60"/>
    </row>
    <row r="53" spans="3:64" s="110" customFormat="1" ht="20.100000000000001" customHeight="1" x14ac:dyDescent="0.45">
      <c r="C53" s="250" t="s">
        <v>11</v>
      </c>
      <c r="D53" s="251">
        <v>10</v>
      </c>
      <c r="E53" s="251">
        <v>6</v>
      </c>
      <c r="F53" s="251">
        <v>23</v>
      </c>
      <c r="G53" s="251">
        <v>19</v>
      </c>
      <c r="H53" s="251">
        <v>155</v>
      </c>
      <c r="I53" s="251">
        <v>153</v>
      </c>
      <c r="J53" s="251">
        <v>40</v>
      </c>
      <c r="K53" s="251">
        <v>20</v>
      </c>
      <c r="L53" s="251">
        <v>112</v>
      </c>
      <c r="M53" s="251">
        <v>9</v>
      </c>
      <c r="N53" s="251">
        <v>65</v>
      </c>
      <c r="O53" s="251">
        <v>24</v>
      </c>
      <c r="P53" s="251">
        <v>23</v>
      </c>
      <c r="Q53" s="251">
        <v>2</v>
      </c>
      <c r="R53" s="251">
        <v>427</v>
      </c>
      <c r="S53" s="251">
        <v>121</v>
      </c>
      <c r="T53" s="251">
        <v>8</v>
      </c>
      <c r="U53" s="251">
        <v>3</v>
      </c>
      <c r="V53" s="251">
        <v>28</v>
      </c>
      <c r="W53" s="251">
        <v>16</v>
      </c>
      <c r="X53" s="251">
        <v>891</v>
      </c>
      <c r="Y53" s="251">
        <v>373</v>
      </c>
      <c r="Z53" s="251">
        <v>22</v>
      </c>
      <c r="AA53" s="251">
        <v>7</v>
      </c>
      <c r="AB53" s="251">
        <v>544</v>
      </c>
      <c r="AC53" s="251">
        <v>426</v>
      </c>
      <c r="AD53" s="251">
        <v>1457</v>
      </c>
      <c r="AE53" s="251">
        <v>806</v>
      </c>
      <c r="AF53" s="251">
        <v>2263</v>
      </c>
      <c r="AG53" s="141"/>
      <c r="AH53" s="59"/>
      <c r="AI53" s="141"/>
      <c r="AJ53" s="141"/>
    </row>
    <row r="54" spans="3:64" ht="30" customHeight="1" x14ac:dyDescent="0.45">
      <c r="C54" s="85" t="s">
        <v>26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276"/>
      <c r="AE54" s="276"/>
      <c r="AF54" s="276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60"/>
    </row>
    <row r="55" spans="3:64" ht="20.100000000000001" customHeight="1" x14ac:dyDescent="0.45">
      <c r="C55" s="66" t="s">
        <v>17</v>
      </c>
      <c r="D55" s="60">
        <v>30</v>
      </c>
      <c r="E55" s="60">
        <v>15</v>
      </c>
      <c r="F55" s="60">
        <v>92</v>
      </c>
      <c r="G55" s="60">
        <v>52</v>
      </c>
      <c r="H55" s="60">
        <v>325</v>
      </c>
      <c r="I55" s="60">
        <v>328</v>
      </c>
      <c r="J55" s="60">
        <v>122</v>
      </c>
      <c r="K55" s="60">
        <v>61</v>
      </c>
      <c r="L55" s="60">
        <v>360</v>
      </c>
      <c r="M55" s="60">
        <v>40</v>
      </c>
      <c r="N55" s="60">
        <v>159</v>
      </c>
      <c r="O55" s="60">
        <v>49</v>
      </c>
      <c r="P55" s="60">
        <v>53</v>
      </c>
      <c r="Q55" s="60">
        <v>7</v>
      </c>
      <c r="R55" s="60">
        <v>873</v>
      </c>
      <c r="S55" s="60">
        <v>198</v>
      </c>
      <c r="T55" s="60">
        <v>22</v>
      </c>
      <c r="U55" s="60">
        <v>9</v>
      </c>
      <c r="V55" s="60">
        <v>42</v>
      </c>
      <c r="W55" s="60">
        <v>21</v>
      </c>
      <c r="X55" s="60">
        <v>2078</v>
      </c>
      <c r="Y55" s="60">
        <v>780</v>
      </c>
      <c r="Z55" s="60">
        <v>79</v>
      </c>
      <c r="AA55" s="60">
        <v>16</v>
      </c>
      <c r="AB55" s="60">
        <v>1527</v>
      </c>
      <c r="AC55" s="60">
        <v>1053</v>
      </c>
      <c r="AD55" s="276">
        <v>3684</v>
      </c>
      <c r="AE55" s="276">
        <v>1849</v>
      </c>
      <c r="AF55" s="276">
        <v>5533</v>
      </c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</row>
    <row r="56" spans="3:64" ht="20.100000000000001" customHeight="1" x14ac:dyDescent="0.45">
      <c r="C56" s="66" t="s">
        <v>18</v>
      </c>
      <c r="D56" s="60">
        <v>10</v>
      </c>
      <c r="E56" s="60">
        <v>3</v>
      </c>
      <c r="F56" s="60">
        <v>18</v>
      </c>
      <c r="G56" s="60">
        <v>22</v>
      </c>
      <c r="H56" s="60">
        <v>130</v>
      </c>
      <c r="I56" s="60">
        <v>142</v>
      </c>
      <c r="J56" s="60">
        <v>39</v>
      </c>
      <c r="K56" s="60">
        <v>31</v>
      </c>
      <c r="L56" s="60">
        <v>74</v>
      </c>
      <c r="M56" s="60">
        <v>12</v>
      </c>
      <c r="N56" s="60">
        <v>40</v>
      </c>
      <c r="O56" s="60">
        <v>20</v>
      </c>
      <c r="P56" s="60">
        <v>21</v>
      </c>
      <c r="Q56" s="60">
        <v>2</v>
      </c>
      <c r="R56" s="60">
        <v>314</v>
      </c>
      <c r="S56" s="60">
        <v>103</v>
      </c>
      <c r="T56" s="60">
        <v>7</v>
      </c>
      <c r="U56" s="60">
        <v>3</v>
      </c>
      <c r="V56" s="60">
        <v>12</v>
      </c>
      <c r="W56" s="60">
        <v>8</v>
      </c>
      <c r="X56" s="60">
        <v>665</v>
      </c>
      <c r="Y56" s="60">
        <v>346</v>
      </c>
      <c r="Z56" s="60">
        <v>22</v>
      </c>
      <c r="AA56" s="60">
        <v>4</v>
      </c>
      <c r="AB56" s="60">
        <v>485</v>
      </c>
      <c r="AC56" s="60">
        <v>471</v>
      </c>
      <c r="AD56" s="276">
        <v>1172</v>
      </c>
      <c r="AE56" s="276">
        <v>821</v>
      </c>
      <c r="AF56" s="276">
        <v>1993</v>
      </c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</row>
    <row r="57" spans="3:64" ht="20.100000000000001" customHeight="1" x14ac:dyDescent="0.45">
      <c r="C57" s="66" t="s">
        <v>151</v>
      </c>
      <c r="D57" s="60">
        <v>5</v>
      </c>
      <c r="E57" s="60">
        <v>2</v>
      </c>
      <c r="F57" s="60">
        <v>4</v>
      </c>
      <c r="G57" s="60">
        <v>3</v>
      </c>
      <c r="H57" s="60">
        <v>44</v>
      </c>
      <c r="I57" s="60">
        <v>39</v>
      </c>
      <c r="J57" s="60">
        <v>12</v>
      </c>
      <c r="K57" s="60">
        <v>8</v>
      </c>
      <c r="L57" s="60">
        <v>17</v>
      </c>
      <c r="M57" s="60">
        <v>4</v>
      </c>
      <c r="N57" s="60">
        <v>12</v>
      </c>
      <c r="O57" s="60">
        <v>6</v>
      </c>
      <c r="P57" s="60">
        <v>10</v>
      </c>
      <c r="Q57" s="60">
        <v>2</v>
      </c>
      <c r="R57" s="60">
        <v>131</v>
      </c>
      <c r="S57" s="60">
        <v>51</v>
      </c>
      <c r="T57" s="60">
        <v>0</v>
      </c>
      <c r="U57" s="60">
        <v>0</v>
      </c>
      <c r="V57" s="60">
        <v>3</v>
      </c>
      <c r="W57" s="60">
        <v>4</v>
      </c>
      <c r="X57" s="60">
        <v>238</v>
      </c>
      <c r="Y57" s="60">
        <v>119</v>
      </c>
      <c r="Z57" s="60">
        <v>16</v>
      </c>
      <c r="AA57" s="60">
        <v>4</v>
      </c>
      <c r="AB57" s="60">
        <v>213</v>
      </c>
      <c r="AC57" s="60">
        <v>167</v>
      </c>
      <c r="AD57" s="276">
        <v>467</v>
      </c>
      <c r="AE57" s="276">
        <v>290</v>
      </c>
      <c r="AF57" s="276">
        <v>757</v>
      </c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</row>
    <row r="58" spans="3:64" s="94" customFormat="1" ht="30" customHeight="1" thickBot="1" x14ac:dyDescent="0.35">
      <c r="C58" s="89" t="s">
        <v>11</v>
      </c>
      <c r="D58" s="115">
        <v>45</v>
      </c>
      <c r="E58" s="115">
        <v>20</v>
      </c>
      <c r="F58" s="115">
        <v>114</v>
      </c>
      <c r="G58" s="115">
        <v>77</v>
      </c>
      <c r="H58" s="115">
        <v>499</v>
      </c>
      <c r="I58" s="115">
        <v>509</v>
      </c>
      <c r="J58" s="115">
        <v>173</v>
      </c>
      <c r="K58" s="115">
        <v>100</v>
      </c>
      <c r="L58" s="115">
        <v>451</v>
      </c>
      <c r="M58" s="115">
        <v>56</v>
      </c>
      <c r="N58" s="115">
        <v>211</v>
      </c>
      <c r="O58" s="115">
        <v>75</v>
      </c>
      <c r="P58" s="115">
        <v>84</v>
      </c>
      <c r="Q58" s="115">
        <v>11</v>
      </c>
      <c r="R58" s="115">
        <v>1318</v>
      </c>
      <c r="S58" s="115">
        <v>352</v>
      </c>
      <c r="T58" s="115">
        <v>29</v>
      </c>
      <c r="U58" s="115">
        <v>12</v>
      </c>
      <c r="V58" s="115">
        <v>57</v>
      </c>
      <c r="W58" s="115">
        <v>33</v>
      </c>
      <c r="X58" s="115">
        <v>2981</v>
      </c>
      <c r="Y58" s="115">
        <v>1245</v>
      </c>
      <c r="Z58" s="115">
        <v>117</v>
      </c>
      <c r="AA58" s="115">
        <v>24</v>
      </c>
      <c r="AB58" s="115">
        <v>2225</v>
      </c>
      <c r="AC58" s="115">
        <v>1691</v>
      </c>
      <c r="AD58" s="115">
        <v>5323</v>
      </c>
      <c r="AE58" s="115">
        <v>2960</v>
      </c>
      <c r="AF58" s="115">
        <v>8283</v>
      </c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</row>
    <row r="59" spans="3:64" ht="15" customHeight="1" x14ac:dyDescent="0.45"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276"/>
      <c r="AE59" s="276"/>
      <c r="AF59" s="276"/>
    </row>
    <row r="60" spans="3:64" ht="15" customHeight="1" x14ac:dyDescent="0.45">
      <c r="C60" s="137" t="s">
        <v>82</v>
      </c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276"/>
      <c r="AE60" s="276"/>
      <c r="AF60" s="276"/>
    </row>
    <row r="61" spans="3:64" ht="15" customHeight="1" x14ac:dyDescent="0.45">
      <c r="C61" s="57" t="s">
        <v>226</v>
      </c>
    </row>
    <row r="62" spans="3:64" ht="15" customHeight="1" x14ac:dyDescent="0.45">
      <c r="C62" s="143"/>
      <c r="D62" s="143"/>
    </row>
    <row r="63" spans="3:64" ht="15" customHeight="1" x14ac:dyDescent="0.45">
      <c r="D63" s="141"/>
      <c r="G63" s="141"/>
      <c r="I63" s="141"/>
    </row>
  </sheetData>
  <mergeCells count="18">
    <mergeCell ref="X12:Y12"/>
    <mergeCell ref="AD12:AF12"/>
    <mergeCell ref="D10:Y10"/>
    <mergeCell ref="D11:Y11"/>
    <mergeCell ref="Z11:AC11"/>
    <mergeCell ref="L12:M12"/>
    <mergeCell ref="Z12:AA12"/>
    <mergeCell ref="AB12:AC12"/>
    <mergeCell ref="N12:O12"/>
    <mergeCell ref="P12:Q12"/>
    <mergeCell ref="R12:S12"/>
    <mergeCell ref="T12:U12"/>
    <mergeCell ref="V12:W12"/>
    <mergeCell ref="C12:C13"/>
    <mergeCell ref="D12:E12"/>
    <mergeCell ref="F12:G12"/>
    <mergeCell ref="H12:I12"/>
    <mergeCell ref="J12:K12"/>
  </mergeCells>
  <hyperlinks>
    <hyperlink ref="AD5" location="Índice!Área_de_impresión" display="índice" xr:uid="{5E71CCB7-0C15-4B42-BF17-03E5DF7E619B}"/>
  </hyperlinks>
  <pageMargins left="0.39370078740157483" right="0" top="0.59055118110236227" bottom="0" header="0" footer="0"/>
  <pageSetup paperSize="9" scale="40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L120"/>
  <sheetViews>
    <sheetView showGridLines="0" zoomScale="70" zoomScaleNormal="70" workbookViewId="0"/>
  </sheetViews>
  <sheetFormatPr baseColWidth="10" defaultColWidth="11.109375" defaultRowHeight="15" customHeight="1" x14ac:dyDescent="0.45"/>
  <cols>
    <col min="1" max="1" width="4.88671875" style="63" customWidth="1"/>
    <col min="2" max="2" width="3.44140625" style="63" customWidth="1"/>
    <col min="3" max="3" width="28.5546875" style="101" customWidth="1"/>
    <col min="4" max="29" width="10.5546875" style="63" customWidth="1"/>
    <col min="30" max="31" width="10.5546875" style="110" customWidth="1"/>
    <col min="32" max="32" width="10.5546875" style="63" customWidth="1"/>
    <col min="33" max="221" width="11.109375" style="63" customWidth="1"/>
    <col min="222" max="16384" width="11.109375" style="63"/>
  </cols>
  <sheetData>
    <row r="1" spans="1:38" s="1" customFormat="1" ht="14.25" customHeight="1" x14ac:dyDescent="0.45">
      <c r="H1" s="33"/>
      <c r="I1" s="34"/>
      <c r="AD1" s="164"/>
      <c r="AE1" s="164"/>
    </row>
    <row r="2" spans="1:38" s="5" customFormat="1" ht="32.25" customHeight="1" x14ac:dyDescent="0.9">
      <c r="B2" s="25" t="s">
        <v>148</v>
      </c>
      <c r="AD2" s="53"/>
      <c r="AE2" s="53"/>
    </row>
    <row r="3" spans="1:38" s="5" customFormat="1" ht="28.5" customHeight="1" x14ac:dyDescent="0.55000000000000004">
      <c r="B3" s="26" t="s">
        <v>225</v>
      </c>
      <c r="AD3" s="53"/>
      <c r="AE3" s="53"/>
    </row>
    <row r="4" spans="1:38" s="1" customFormat="1" ht="15" customHeight="1" x14ac:dyDescent="0.45">
      <c r="H4" s="33"/>
      <c r="I4" s="67"/>
      <c r="AD4" s="164"/>
      <c r="AE4" s="164"/>
    </row>
    <row r="5" spans="1:38" s="39" customFormat="1" ht="20.100000000000001" customHeight="1" x14ac:dyDescent="0.5">
      <c r="B5" s="53" t="s">
        <v>213</v>
      </c>
      <c r="C5" s="122"/>
      <c r="Q5" s="123"/>
      <c r="AD5" s="165" t="s">
        <v>107</v>
      </c>
      <c r="AE5" s="166"/>
    </row>
    <row r="6" spans="1:38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  <c r="AD6" s="166"/>
      <c r="AE6" s="166"/>
    </row>
    <row r="7" spans="1:38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167"/>
      <c r="AE7" s="167"/>
      <c r="AF7" s="37"/>
    </row>
    <row r="8" spans="1:38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AD8" s="164"/>
      <c r="AE8" s="164"/>
    </row>
    <row r="9" spans="1:38" s="47" customFormat="1" ht="20.100000000000001" customHeight="1" x14ac:dyDescent="0.5">
      <c r="A9" s="63"/>
      <c r="B9" s="63"/>
      <c r="C9" s="105" t="s">
        <v>119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  <c r="AD9" s="168"/>
      <c r="AE9" s="168"/>
    </row>
    <row r="10" spans="1:38" s="119" customFormat="1" ht="15.75" customHeight="1" thickBot="1" x14ac:dyDescent="0.55000000000000004">
      <c r="C10" s="132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133"/>
      <c r="AA10" s="133"/>
      <c r="AB10" s="133"/>
      <c r="AC10" s="133"/>
      <c r="AD10" s="133"/>
      <c r="AE10" s="133"/>
      <c r="AF10" s="133"/>
    </row>
    <row r="11" spans="1:38" s="64" customFormat="1" ht="20.100000000000001" customHeight="1" x14ac:dyDescent="0.45">
      <c r="C11" s="140"/>
      <c r="D11" s="436" t="s">
        <v>58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7"/>
      <c r="Z11" s="436" t="s">
        <v>0</v>
      </c>
      <c r="AA11" s="436"/>
      <c r="AB11" s="436"/>
      <c r="AC11" s="437"/>
      <c r="AD11" s="142"/>
      <c r="AE11" s="142"/>
      <c r="AF11" s="142"/>
    </row>
    <row r="12" spans="1:38" ht="54.9" customHeight="1" x14ac:dyDescent="0.45">
      <c r="C12" s="442"/>
      <c r="D12" s="438" t="s">
        <v>3</v>
      </c>
      <c r="E12" s="438"/>
      <c r="F12" s="438" t="s">
        <v>4</v>
      </c>
      <c r="G12" s="438"/>
      <c r="H12" s="438" t="s">
        <v>5</v>
      </c>
      <c r="I12" s="438"/>
      <c r="J12" s="438" t="s">
        <v>6</v>
      </c>
      <c r="K12" s="438"/>
      <c r="L12" s="438" t="s">
        <v>63</v>
      </c>
      <c r="M12" s="438"/>
      <c r="N12" s="438" t="s">
        <v>7</v>
      </c>
      <c r="O12" s="438"/>
      <c r="P12" s="438" t="s">
        <v>8</v>
      </c>
      <c r="Q12" s="438"/>
      <c r="R12" s="438" t="s">
        <v>9</v>
      </c>
      <c r="S12" s="438"/>
      <c r="T12" s="438" t="s">
        <v>10</v>
      </c>
      <c r="U12" s="438"/>
      <c r="V12" s="438" t="s">
        <v>37</v>
      </c>
      <c r="W12" s="438"/>
      <c r="X12" s="438" t="s">
        <v>237</v>
      </c>
      <c r="Y12" s="438"/>
      <c r="Z12" s="438" t="s">
        <v>12</v>
      </c>
      <c r="AA12" s="438"/>
      <c r="AB12" s="438" t="s">
        <v>13</v>
      </c>
      <c r="AC12" s="438"/>
      <c r="AD12" s="444" t="s">
        <v>229</v>
      </c>
      <c r="AE12" s="444"/>
      <c r="AF12" s="444"/>
    </row>
    <row r="13" spans="1:38" s="64" customFormat="1" ht="20.100000000000001" customHeight="1" thickBot="1" x14ac:dyDescent="0.5">
      <c r="C13" s="443"/>
      <c r="D13" s="219" t="s">
        <v>14</v>
      </c>
      <c r="E13" s="220" t="s">
        <v>15</v>
      </c>
      <c r="F13" s="219" t="s">
        <v>14</v>
      </c>
      <c r="G13" s="220" t="s">
        <v>15</v>
      </c>
      <c r="H13" s="219" t="s">
        <v>14</v>
      </c>
      <c r="I13" s="220" t="s">
        <v>15</v>
      </c>
      <c r="J13" s="219" t="s">
        <v>14</v>
      </c>
      <c r="K13" s="220" t="s">
        <v>15</v>
      </c>
      <c r="L13" s="219" t="s">
        <v>14</v>
      </c>
      <c r="M13" s="220" t="s">
        <v>15</v>
      </c>
      <c r="N13" s="219" t="s">
        <v>14</v>
      </c>
      <c r="O13" s="220" t="s">
        <v>15</v>
      </c>
      <c r="P13" s="219" t="s">
        <v>14</v>
      </c>
      <c r="Q13" s="220" t="s">
        <v>15</v>
      </c>
      <c r="R13" s="219" t="s">
        <v>14</v>
      </c>
      <c r="S13" s="220" t="s">
        <v>15</v>
      </c>
      <c r="T13" s="219" t="s">
        <v>14</v>
      </c>
      <c r="U13" s="220" t="s">
        <v>15</v>
      </c>
      <c r="V13" s="219" t="s">
        <v>14</v>
      </c>
      <c r="W13" s="220" t="s">
        <v>15</v>
      </c>
      <c r="X13" s="219" t="s">
        <v>14</v>
      </c>
      <c r="Y13" s="220" t="s">
        <v>15</v>
      </c>
      <c r="Z13" s="219" t="s">
        <v>14</v>
      </c>
      <c r="AA13" s="220" t="s">
        <v>15</v>
      </c>
      <c r="AB13" s="219" t="s">
        <v>14</v>
      </c>
      <c r="AC13" s="220" t="s">
        <v>15</v>
      </c>
      <c r="AD13" s="169" t="s">
        <v>14</v>
      </c>
      <c r="AE13" s="169" t="s">
        <v>15</v>
      </c>
      <c r="AF13" s="150" t="s">
        <v>11</v>
      </c>
    </row>
    <row r="14" spans="1:38" ht="30" customHeight="1" x14ac:dyDescent="0.45">
      <c r="C14" s="85" t="s">
        <v>16</v>
      </c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2"/>
      <c r="AE14" s="82"/>
      <c r="AF14" s="82"/>
    </row>
    <row r="15" spans="1:38" ht="20.100000000000001" customHeight="1" x14ac:dyDescent="0.45">
      <c r="C15" s="66" t="s">
        <v>17</v>
      </c>
      <c r="D15" s="59">
        <v>5</v>
      </c>
      <c r="E15" s="59">
        <v>2</v>
      </c>
      <c r="F15" s="59">
        <v>4</v>
      </c>
      <c r="G15" s="59">
        <v>3</v>
      </c>
      <c r="H15" s="59">
        <v>2</v>
      </c>
      <c r="I15" s="59">
        <v>8</v>
      </c>
      <c r="J15" s="59">
        <v>2</v>
      </c>
      <c r="K15" s="59">
        <v>2</v>
      </c>
      <c r="L15" s="59">
        <v>14</v>
      </c>
      <c r="M15" s="59">
        <v>1</v>
      </c>
      <c r="N15" s="59">
        <v>7</v>
      </c>
      <c r="O15" s="59">
        <v>0</v>
      </c>
      <c r="P15" s="59">
        <v>3</v>
      </c>
      <c r="Q15" s="59">
        <v>0</v>
      </c>
      <c r="R15" s="59">
        <v>28</v>
      </c>
      <c r="S15" s="59">
        <v>7</v>
      </c>
      <c r="T15" s="59">
        <v>0</v>
      </c>
      <c r="U15" s="59">
        <v>0</v>
      </c>
      <c r="V15" s="59">
        <v>0</v>
      </c>
      <c r="W15" s="59">
        <v>2</v>
      </c>
      <c r="X15" s="59">
        <v>65</v>
      </c>
      <c r="Y15" s="59">
        <v>25</v>
      </c>
      <c r="Z15" s="59">
        <v>8</v>
      </c>
      <c r="AA15" s="59">
        <v>3</v>
      </c>
      <c r="AB15" s="59">
        <v>47</v>
      </c>
      <c r="AC15" s="59">
        <v>43</v>
      </c>
      <c r="AD15" s="276">
        <v>120</v>
      </c>
      <c r="AE15" s="276">
        <v>71</v>
      </c>
      <c r="AF15" s="60">
        <v>191</v>
      </c>
      <c r="AH15" s="59"/>
      <c r="AI15" s="59"/>
      <c r="AJ15" s="59"/>
      <c r="AK15" s="59"/>
      <c r="AL15" s="59"/>
    </row>
    <row r="16" spans="1:38" ht="20.100000000000001" customHeight="1" x14ac:dyDescent="0.45">
      <c r="C16" s="66" t="s">
        <v>18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276"/>
      <c r="AE16" s="276"/>
      <c r="AF16" s="60"/>
      <c r="AH16" s="59"/>
      <c r="AI16" s="59"/>
      <c r="AJ16" s="59"/>
      <c r="AK16" s="59"/>
      <c r="AL16" s="59"/>
    </row>
    <row r="17" spans="3:38" ht="20.100000000000001" customHeight="1" x14ac:dyDescent="0.45">
      <c r="C17" s="66" t="s">
        <v>151</v>
      </c>
      <c r="D17" s="59">
        <v>0</v>
      </c>
      <c r="E17" s="59">
        <v>1</v>
      </c>
      <c r="F17" s="59">
        <v>0</v>
      </c>
      <c r="G17" s="59">
        <v>1</v>
      </c>
      <c r="H17" s="59">
        <v>0</v>
      </c>
      <c r="I17" s="59">
        <v>1</v>
      </c>
      <c r="J17" s="59">
        <v>1</v>
      </c>
      <c r="K17" s="59">
        <v>0</v>
      </c>
      <c r="L17" s="59">
        <v>1</v>
      </c>
      <c r="M17" s="59">
        <v>0</v>
      </c>
      <c r="N17" s="59">
        <v>2</v>
      </c>
      <c r="O17" s="59">
        <v>0</v>
      </c>
      <c r="P17" s="59">
        <v>0</v>
      </c>
      <c r="Q17" s="59">
        <v>0</v>
      </c>
      <c r="R17" s="59">
        <v>6</v>
      </c>
      <c r="S17" s="59">
        <v>3</v>
      </c>
      <c r="T17" s="59">
        <v>0</v>
      </c>
      <c r="U17" s="59">
        <v>1</v>
      </c>
      <c r="V17" s="59">
        <v>1</v>
      </c>
      <c r="W17" s="59">
        <v>1</v>
      </c>
      <c r="X17" s="59">
        <v>11</v>
      </c>
      <c r="Y17" s="59">
        <v>8</v>
      </c>
      <c r="Z17" s="59">
        <v>3</v>
      </c>
      <c r="AA17" s="59">
        <v>0</v>
      </c>
      <c r="AB17" s="59">
        <v>16</v>
      </c>
      <c r="AC17" s="59">
        <v>13</v>
      </c>
      <c r="AD17" s="276">
        <v>30</v>
      </c>
      <c r="AE17" s="276">
        <v>21</v>
      </c>
      <c r="AF17" s="60">
        <v>51</v>
      </c>
      <c r="AH17" s="59"/>
      <c r="AI17" s="59"/>
      <c r="AJ17" s="59"/>
      <c r="AK17" s="59"/>
      <c r="AL17" s="59"/>
    </row>
    <row r="18" spans="3:38" s="110" customFormat="1" ht="20.100000000000001" customHeight="1" x14ac:dyDescent="0.45">
      <c r="C18" s="250" t="s">
        <v>153</v>
      </c>
      <c r="D18" s="251">
        <v>5</v>
      </c>
      <c r="E18" s="251">
        <v>3</v>
      </c>
      <c r="F18" s="251">
        <v>4</v>
      </c>
      <c r="G18" s="251">
        <v>4</v>
      </c>
      <c r="H18" s="251">
        <v>2</v>
      </c>
      <c r="I18" s="251">
        <v>9</v>
      </c>
      <c r="J18" s="251">
        <v>3</v>
      </c>
      <c r="K18" s="251">
        <v>2</v>
      </c>
      <c r="L18" s="251">
        <v>15</v>
      </c>
      <c r="M18" s="251">
        <v>1</v>
      </c>
      <c r="N18" s="251">
        <v>9</v>
      </c>
      <c r="O18" s="251">
        <v>0</v>
      </c>
      <c r="P18" s="251">
        <v>3</v>
      </c>
      <c r="Q18" s="251">
        <v>0</v>
      </c>
      <c r="R18" s="251">
        <v>34</v>
      </c>
      <c r="S18" s="251">
        <v>10</v>
      </c>
      <c r="T18" s="251">
        <v>0</v>
      </c>
      <c r="U18" s="251">
        <v>1</v>
      </c>
      <c r="V18" s="251">
        <v>1</v>
      </c>
      <c r="W18" s="251">
        <v>3</v>
      </c>
      <c r="X18" s="251">
        <v>76</v>
      </c>
      <c r="Y18" s="251">
        <v>33</v>
      </c>
      <c r="Z18" s="251">
        <v>11</v>
      </c>
      <c r="AA18" s="251">
        <v>3</v>
      </c>
      <c r="AB18" s="251">
        <v>63</v>
      </c>
      <c r="AC18" s="251">
        <v>56</v>
      </c>
      <c r="AD18" s="251">
        <v>150</v>
      </c>
      <c r="AE18" s="251">
        <v>92</v>
      </c>
      <c r="AF18" s="251">
        <v>242</v>
      </c>
      <c r="AH18" s="60"/>
      <c r="AI18" s="60"/>
      <c r="AJ18" s="60"/>
      <c r="AK18" s="60"/>
      <c r="AL18" s="60"/>
    </row>
    <row r="19" spans="3:38" ht="30" customHeight="1" x14ac:dyDescent="0.45">
      <c r="C19" s="85" t="s">
        <v>19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276"/>
      <c r="AE19" s="276"/>
      <c r="AF19" s="60"/>
      <c r="AH19" s="59"/>
      <c r="AI19" s="59"/>
      <c r="AJ19" s="59"/>
      <c r="AK19" s="59"/>
      <c r="AL19" s="59"/>
    </row>
    <row r="20" spans="3:38" ht="20.100000000000001" customHeight="1" x14ac:dyDescent="0.45">
      <c r="C20" s="66" t="s">
        <v>17</v>
      </c>
      <c r="D20" s="59">
        <v>2</v>
      </c>
      <c r="E20" s="59">
        <v>2</v>
      </c>
      <c r="F20" s="59">
        <v>6</v>
      </c>
      <c r="G20" s="59">
        <v>4</v>
      </c>
      <c r="H20" s="59">
        <v>4</v>
      </c>
      <c r="I20" s="59">
        <v>6</v>
      </c>
      <c r="J20" s="59">
        <v>14</v>
      </c>
      <c r="K20" s="59">
        <v>6</v>
      </c>
      <c r="L20" s="59">
        <v>24</v>
      </c>
      <c r="M20" s="59">
        <v>3</v>
      </c>
      <c r="N20" s="59">
        <v>2</v>
      </c>
      <c r="O20" s="59">
        <v>0</v>
      </c>
      <c r="P20" s="59">
        <v>1</v>
      </c>
      <c r="Q20" s="59">
        <v>0</v>
      </c>
      <c r="R20" s="59">
        <v>32</v>
      </c>
      <c r="S20" s="59">
        <v>10</v>
      </c>
      <c r="T20" s="59">
        <v>0</v>
      </c>
      <c r="U20" s="59">
        <v>0</v>
      </c>
      <c r="V20" s="59">
        <v>3</v>
      </c>
      <c r="W20" s="59">
        <v>4</v>
      </c>
      <c r="X20" s="59">
        <v>88</v>
      </c>
      <c r="Y20" s="59">
        <v>35</v>
      </c>
      <c r="Z20" s="59">
        <v>13</v>
      </c>
      <c r="AA20" s="59">
        <v>1</v>
      </c>
      <c r="AB20" s="59">
        <v>42</v>
      </c>
      <c r="AC20" s="59">
        <v>33</v>
      </c>
      <c r="AD20" s="276">
        <v>143</v>
      </c>
      <c r="AE20" s="276">
        <v>69</v>
      </c>
      <c r="AF20" s="60">
        <v>212</v>
      </c>
      <c r="AH20" s="59"/>
      <c r="AI20" s="59"/>
      <c r="AJ20" s="59"/>
      <c r="AK20" s="59"/>
      <c r="AL20" s="59"/>
    </row>
    <row r="21" spans="3:38" ht="20.100000000000001" customHeight="1" x14ac:dyDescent="0.45">
      <c r="C21" s="66" t="s">
        <v>18</v>
      </c>
      <c r="D21" s="59">
        <v>0</v>
      </c>
      <c r="E21" s="59">
        <v>1</v>
      </c>
      <c r="F21" s="59">
        <v>1</v>
      </c>
      <c r="G21" s="59">
        <v>1</v>
      </c>
      <c r="H21" s="59">
        <v>0</v>
      </c>
      <c r="I21" s="59">
        <v>2</v>
      </c>
      <c r="J21" s="59">
        <v>1</v>
      </c>
      <c r="K21" s="59">
        <v>2</v>
      </c>
      <c r="L21" s="59">
        <v>4</v>
      </c>
      <c r="M21" s="59">
        <v>1</v>
      </c>
      <c r="N21" s="59">
        <v>0</v>
      </c>
      <c r="O21" s="59">
        <v>0</v>
      </c>
      <c r="P21" s="59">
        <v>0</v>
      </c>
      <c r="Q21" s="59">
        <v>0</v>
      </c>
      <c r="R21" s="59">
        <v>5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59">
        <v>11</v>
      </c>
      <c r="Y21" s="59">
        <v>7</v>
      </c>
      <c r="Z21" s="59">
        <v>3</v>
      </c>
      <c r="AA21" s="59">
        <v>1</v>
      </c>
      <c r="AB21" s="59">
        <v>9</v>
      </c>
      <c r="AC21" s="59">
        <v>3</v>
      </c>
      <c r="AD21" s="276">
        <v>23</v>
      </c>
      <c r="AE21" s="276">
        <v>11</v>
      </c>
      <c r="AF21" s="60">
        <v>34</v>
      </c>
      <c r="AH21" s="59"/>
      <c r="AI21" s="59"/>
      <c r="AJ21" s="59"/>
      <c r="AK21" s="59"/>
      <c r="AL21" s="59"/>
    </row>
    <row r="22" spans="3:38" ht="20.100000000000001" customHeight="1" x14ac:dyDescent="0.45">
      <c r="C22" s="66" t="s">
        <v>151</v>
      </c>
      <c r="D22" s="59">
        <v>1</v>
      </c>
      <c r="E22" s="59">
        <v>0</v>
      </c>
      <c r="F22" s="59">
        <v>1</v>
      </c>
      <c r="G22" s="59">
        <v>1</v>
      </c>
      <c r="H22" s="59">
        <v>1</v>
      </c>
      <c r="I22" s="59">
        <v>2</v>
      </c>
      <c r="J22" s="59">
        <v>0</v>
      </c>
      <c r="K22" s="59">
        <v>2</v>
      </c>
      <c r="L22" s="59">
        <v>3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12</v>
      </c>
      <c r="S22" s="59">
        <v>5</v>
      </c>
      <c r="T22" s="59">
        <v>0</v>
      </c>
      <c r="U22" s="59">
        <v>0</v>
      </c>
      <c r="V22" s="59">
        <v>0</v>
      </c>
      <c r="W22" s="59">
        <v>1</v>
      </c>
      <c r="X22" s="59">
        <v>18</v>
      </c>
      <c r="Y22" s="59">
        <v>11</v>
      </c>
      <c r="Z22" s="59">
        <v>1</v>
      </c>
      <c r="AA22" s="59">
        <v>4</v>
      </c>
      <c r="AB22" s="59">
        <v>11</v>
      </c>
      <c r="AC22" s="59">
        <v>15</v>
      </c>
      <c r="AD22" s="276">
        <v>30</v>
      </c>
      <c r="AE22" s="276">
        <v>30</v>
      </c>
      <c r="AF22" s="60">
        <v>60</v>
      </c>
      <c r="AH22" s="59"/>
      <c r="AI22" s="59"/>
      <c r="AJ22" s="59"/>
      <c r="AK22" s="59"/>
      <c r="AL22" s="59"/>
    </row>
    <row r="23" spans="3:38" s="110" customFormat="1" ht="20.100000000000001" customHeight="1" x14ac:dyDescent="0.45">
      <c r="C23" s="250" t="s">
        <v>11</v>
      </c>
      <c r="D23" s="251">
        <v>3</v>
      </c>
      <c r="E23" s="251">
        <v>3</v>
      </c>
      <c r="F23" s="251">
        <v>8</v>
      </c>
      <c r="G23" s="251">
        <v>6</v>
      </c>
      <c r="H23" s="251">
        <v>5</v>
      </c>
      <c r="I23" s="251">
        <v>10</v>
      </c>
      <c r="J23" s="251">
        <v>15</v>
      </c>
      <c r="K23" s="251">
        <v>10</v>
      </c>
      <c r="L23" s="251">
        <v>31</v>
      </c>
      <c r="M23" s="251">
        <v>4</v>
      </c>
      <c r="N23" s="251">
        <v>2</v>
      </c>
      <c r="O23" s="251">
        <v>0</v>
      </c>
      <c r="P23" s="251">
        <v>1</v>
      </c>
      <c r="Q23" s="251">
        <v>0</v>
      </c>
      <c r="R23" s="251">
        <v>49</v>
      </c>
      <c r="S23" s="251">
        <v>15</v>
      </c>
      <c r="T23" s="251">
        <v>0</v>
      </c>
      <c r="U23" s="251">
        <v>0</v>
      </c>
      <c r="V23" s="251">
        <v>3</v>
      </c>
      <c r="W23" s="251">
        <v>5</v>
      </c>
      <c r="X23" s="251">
        <v>117</v>
      </c>
      <c r="Y23" s="251">
        <v>53</v>
      </c>
      <c r="Z23" s="251">
        <v>17</v>
      </c>
      <c r="AA23" s="251">
        <v>6</v>
      </c>
      <c r="AB23" s="251">
        <v>62</v>
      </c>
      <c r="AC23" s="251">
        <v>51</v>
      </c>
      <c r="AD23" s="251">
        <v>196</v>
      </c>
      <c r="AE23" s="251">
        <v>110</v>
      </c>
      <c r="AF23" s="251">
        <v>306</v>
      </c>
      <c r="AH23" s="60"/>
      <c r="AI23" s="60"/>
      <c r="AJ23" s="60"/>
      <c r="AK23" s="60"/>
      <c r="AL23" s="60"/>
    </row>
    <row r="24" spans="3:38" ht="30" customHeight="1" x14ac:dyDescent="0.45">
      <c r="C24" s="85" t="s">
        <v>20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276"/>
      <c r="AE24" s="276"/>
      <c r="AF24" s="60"/>
      <c r="AH24" s="59"/>
      <c r="AI24" s="59"/>
      <c r="AJ24" s="59"/>
      <c r="AK24" s="59"/>
      <c r="AL24" s="59"/>
    </row>
    <row r="25" spans="3:38" ht="20.100000000000001" customHeight="1" x14ac:dyDescent="0.45">
      <c r="C25" s="66" t="s">
        <v>17</v>
      </c>
      <c r="D25" s="59">
        <v>1</v>
      </c>
      <c r="E25" s="59">
        <v>2</v>
      </c>
      <c r="F25" s="59">
        <v>6</v>
      </c>
      <c r="G25" s="59">
        <v>2</v>
      </c>
      <c r="H25" s="59">
        <v>4</v>
      </c>
      <c r="I25" s="59">
        <v>9</v>
      </c>
      <c r="J25" s="59">
        <v>4</v>
      </c>
      <c r="K25" s="59">
        <v>4</v>
      </c>
      <c r="L25" s="59">
        <v>13</v>
      </c>
      <c r="M25" s="59">
        <v>0</v>
      </c>
      <c r="N25" s="59">
        <v>1</v>
      </c>
      <c r="O25" s="59">
        <v>2</v>
      </c>
      <c r="P25" s="59">
        <v>0</v>
      </c>
      <c r="Q25" s="59">
        <v>0</v>
      </c>
      <c r="R25" s="59">
        <v>14</v>
      </c>
      <c r="S25" s="59">
        <v>2</v>
      </c>
      <c r="T25" s="59">
        <v>0</v>
      </c>
      <c r="U25" s="59">
        <v>0</v>
      </c>
      <c r="V25" s="59">
        <v>0</v>
      </c>
      <c r="W25" s="59">
        <v>2</v>
      </c>
      <c r="X25" s="59">
        <v>43</v>
      </c>
      <c r="Y25" s="59">
        <v>23</v>
      </c>
      <c r="Z25" s="59">
        <v>18</v>
      </c>
      <c r="AA25" s="59">
        <v>9</v>
      </c>
      <c r="AB25" s="59">
        <v>31</v>
      </c>
      <c r="AC25" s="59">
        <v>38</v>
      </c>
      <c r="AD25" s="276">
        <v>92</v>
      </c>
      <c r="AE25" s="276">
        <v>70</v>
      </c>
      <c r="AF25" s="60">
        <v>162</v>
      </c>
      <c r="AH25" s="59"/>
      <c r="AI25" s="59"/>
      <c r="AJ25" s="59"/>
      <c r="AK25" s="59"/>
      <c r="AL25" s="59"/>
    </row>
    <row r="26" spans="3:38" ht="20.100000000000001" customHeight="1" x14ac:dyDescent="0.45">
      <c r="C26" s="66" t="s">
        <v>18</v>
      </c>
      <c r="D26" s="59">
        <v>0</v>
      </c>
      <c r="E26" s="59">
        <v>0</v>
      </c>
      <c r="F26" s="59">
        <v>0</v>
      </c>
      <c r="G26" s="59">
        <v>0</v>
      </c>
      <c r="H26" s="59">
        <v>4</v>
      </c>
      <c r="I26" s="59">
        <v>3</v>
      </c>
      <c r="J26" s="59">
        <v>1</v>
      </c>
      <c r="K26" s="59">
        <v>2</v>
      </c>
      <c r="L26" s="59">
        <v>0</v>
      </c>
      <c r="M26" s="59">
        <v>0</v>
      </c>
      <c r="N26" s="59">
        <v>1</v>
      </c>
      <c r="O26" s="59">
        <v>1</v>
      </c>
      <c r="P26" s="59">
        <v>0</v>
      </c>
      <c r="Q26" s="59">
        <v>1</v>
      </c>
      <c r="R26" s="59">
        <v>5</v>
      </c>
      <c r="S26" s="59">
        <v>3</v>
      </c>
      <c r="T26" s="59">
        <v>0</v>
      </c>
      <c r="U26" s="59">
        <v>0</v>
      </c>
      <c r="V26" s="59">
        <v>0</v>
      </c>
      <c r="W26" s="59">
        <v>0</v>
      </c>
      <c r="X26" s="59">
        <v>11</v>
      </c>
      <c r="Y26" s="59">
        <v>10</v>
      </c>
      <c r="Z26" s="59">
        <v>2</v>
      </c>
      <c r="AA26" s="59">
        <v>0</v>
      </c>
      <c r="AB26" s="59">
        <v>3</v>
      </c>
      <c r="AC26" s="59">
        <v>6</v>
      </c>
      <c r="AD26" s="276">
        <v>16</v>
      </c>
      <c r="AE26" s="276">
        <v>16</v>
      </c>
      <c r="AF26" s="60">
        <v>32</v>
      </c>
      <c r="AH26" s="59"/>
      <c r="AI26" s="59"/>
      <c r="AJ26" s="59"/>
      <c r="AK26" s="59"/>
      <c r="AL26" s="59"/>
    </row>
    <row r="27" spans="3:38" ht="20.100000000000001" customHeight="1" x14ac:dyDescent="0.45">
      <c r="C27" s="66" t="s">
        <v>151</v>
      </c>
      <c r="D27" s="59">
        <v>0</v>
      </c>
      <c r="E27" s="59">
        <v>0</v>
      </c>
      <c r="F27" s="59">
        <v>0</v>
      </c>
      <c r="G27" s="59">
        <v>0</v>
      </c>
      <c r="H27" s="59">
        <v>2</v>
      </c>
      <c r="I27" s="59">
        <v>6</v>
      </c>
      <c r="J27" s="59">
        <v>2</v>
      </c>
      <c r="K27" s="59">
        <v>0</v>
      </c>
      <c r="L27" s="59">
        <v>2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11</v>
      </c>
      <c r="S27" s="59">
        <v>2</v>
      </c>
      <c r="T27" s="59">
        <v>0</v>
      </c>
      <c r="U27" s="59">
        <v>0</v>
      </c>
      <c r="V27" s="59">
        <v>1</v>
      </c>
      <c r="W27" s="59">
        <v>0</v>
      </c>
      <c r="X27" s="59">
        <v>18</v>
      </c>
      <c r="Y27" s="59">
        <v>8</v>
      </c>
      <c r="Z27" s="59">
        <v>4</v>
      </c>
      <c r="AA27" s="59">
        <v>2</v>
      </c>
      <c r="AB27" s="59">
        <v>28</v>
      </c>
      <c r="AC27" s="59">
        <v>27</v>
      </c>
      <c r="AD27" s="276">
        <v>50</v>
      </c>
      <c r="AE27" s="276">
        <v>37</v>
      </c>
      <c r="AF27" s="60">
        <v>87</v>
      </c>
      <c r="AH27" s="59"/>
      <c r="AI27" s="59"/>
      <c r="AJ27" s="59"/>
      <c r="AK27" s="59"/>
      <c r="AL27" s="59"/>
    </row>
    <row r="28" spans="3:38" s="110" customFormat="1" ht="20.100000000000001" customHeight="1" x14ac:dyDescent="0.45">
      <c r="C28" s="250" t="s">
        <v>153</v>
      </c>
      <c r="D28" s="251">
        <v>1</v>
      </c>
      <c r="E28" s="251">
        <v>2</v>
      </c>
      <c r="F28" s="251">
        <v>6</v>
      </c>
      <c r="G28" s="251">
        <v>2</v>
      </c>
      <c r="H28" s="251">
        <v>10</v>
      </c>
      <c r="I28" s="251">
        <v>18</v>
      </c>
      <c r="J28" s="251">
        <v>7</v>
      </c>
      <c r="K28" s="251">
        <v>6</v>
      </c>
      <c r="L28" s="251">
        <v>15</v>
      </c>
      <c r="M28" s="251">
        <v>0</v>
      </c>
      <c r="N28" s="251">
        <v>2</v>
      </c>
      <c r="O28" s="251">
        <v>3</v>
      </c>
      <c r="P28" s="251">
        <v>0</v>
      </c>
      <c r="Q28" s="251">
        <v>1</v>
      </c>
      <c r="R28" s="251">
        <v>30</v>
      </c>
      <c r="S28" s="251">
        <v>7</v>
      </c>
      <c r="T28" s="251">
        <v>0</v>
      </c>
      <c r="U28" s="251">
        <v>0</v>
      </c>
      <c r="V28" s="251">
        <v>1</v>
      </c>
      <c r="W28" s="251">
        <v>2</v>
      </c>
      <c r="X28" s="251">
        <v>72</v>
      </c>
      <c r="Y28" s="251">
        <v>41</v>
      </c>
      <c r="Z28" s="251">
        <v>24</v>
      </c>
      <c r="AA28" s="251">
        <v>11</v>
      </c>
      <c r="AB28" s="251">
        <v>62</v>
      </c>
      <c r="AC28" s="251">
        <v>71</v>
      </c>
      <c r="AD28" s="251">
        <v>158</v>
      </c>
      <c r="AE28" s="251">
        <v>123</v>
      </c>
      <c r="AF28" s="251">
        <v>281</v>
      </c>
      <c r="AH28" s="60"/>
      <c r="AI28" s="60"/>
      <c r="AJ28" s="60"/>
      <c r="AK28" s="60"/>
      <c r="AL28" s="60"/>
    </row>
    <row r="29" spans="3:38" ht="30" customHeight="1" x14ac:dyDescent="0.45">
      <c r="C29" s="85" t="s">
        <v>21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276"/>
      <c r="AE29" s="276"/>
      <c r="AF29" s="60"/>
      <c r="AH29" s="59"/>
      <c r="AI29" s="59"/>
      <c r="AJ29" s="59"/>
      <c r="AK29" s="59"/>
      <c r="AL29" s="59"/>
    </row>
    <row r="30" spans="3:38" ht="20.100000000000001" customHeight="1" x14ac:dyDescent="0.45">
      <c r="C30" s="66" t="s">
        <v>17</v>
      </c>
      <c r="D30" s="59">
        <v>2</v>
      </c>
      <c r="E30" s="59">
        <v>1</v>
      </c>
      <c r="F30" s="59">
        <v>5</v>
      </c>
      <c r="G30" s="59">
        <v>5</v>
      </c>
      <c r="H30" s="59">
        <v>7</v>
      </c>
      <c r="I30" s="59">
        <v>5</v>
      </c>
      <c r="J30" s="59">
        <v>5</v>
      </c>
      <c r="K30" s="59">
        <v>5</v>
      </c>
      <c r="L30" s="59">
        <v>15</v>
      </c>
      <c r="M30" s="59">
        <v>0</v>
      </c>
      <c r="N30" s="59">
        <v>8</v>
      </c>
      <c r="O30" s="59">
        <v>1</v>
      </c>
      <c r="P30" s="59">
        <v>0</v>
      </c>
      <c r="Q30" s="59">
        <v>0</v>
      </c>
      <c r="R30" s="59">
        <v>35</v>
      </c>
      <c r="S30" s="59">
        <v>5</v>
      </c>
      <c r="T30" s="59">
        <v>1</v>
      </c>
      <c r="U30" s="59">
        <v>0</v>
      </c>
      <c r="V30" s="59">
        <v>2</v>
      </c>
      <c r="W30" s="59">
        <v>3</v>
      </c>
      <c r="X30" s="59">
        <v>80</v>
      </c>
      <c r="Y30" s="59">
        <v>25</v>
      </c>
      <c r="Z30" s="59">
        <v>22</v>
      </c>
      <c r="AA30" s="59">
        <v>9</v>
      </c>
      <c r="AB30" s="59">
        <v>63</v>
      </c>
      <c r="AC30" s="59">
        <v>53</v>
      </c>
      <c r="AD30" s="276">
        <v>165</v>
      </c>
      <c r="AE30" s="276">
        <v>87</v>
      </c>
      <c r="AF30" s="60">
        <v>252</v>
      </c>
      <c r="AH30" s="59"/>
      <c r="AI30" s="59"/>
      <c r="AJ30" s="59"/>
      <c r="AK30" s="59"/>
      <c r="AL30" s="59"/>
    </row>
    <row r="31" spans="3:38" ht="20.100000000000001" customHeight="1" x14ac:dyDescent="0.45">
      <c r="C31" s="66" t="s">
        <v>18</v>
      </c>
      <c r="D31" s="59">
        <v>0</v>
      </c>
      <c r="E31" s="59">
        <v>2</v>
      </c>
      <c r="F31" s="59">
        <v>1</v>
      </c>
      <c r="G31" s="59">
        <v>1</v>
      </c>
      <c r="H31" s="59">
        <v>3</v>
      </c>
      <c r="I31" s="59">
        <v>1</v>
      </c>
      <c r="J31" s="59">
        <v>2</v>
      </c>
      <c r="K31" s="59">
        <v>0</v>
      </c>
      <c r="L31" s="59">
        <v>1</v>
      </c>
      <c r="M31" s="59">
        <v>0</v>
      </c>
      <c r="N31" s="59">
        <v>0</v>
      </c>
      <c r="O31" s="59">
        <v>1</v>
      </c>
      <c r="P31" s="59">
        <v>0</v>
      </c>
      <c r="Q31" s="59">
        <v>0</v>
      </c>
      <c r="R31" s="59">
        <v>6</v>
      </c>
      <c r="S31" s="59">
        <v>4</v>
      </c>
      <c r="T31" s="59">
        <v>0</v>
      </c>
      <c r="U31" s="59">
        <v>0</v>
      </c>
      <c r="V31" s="59">
        <v>0</v>
      </c>
      <c r="W31" s="59">
        <v>0</v>
      </c>
      <c r="X31" s="59">
        <v>13</v>
      </c>
      <c r="Y31" s="59">
        <v>9</v>
      </c>
      <c r="Z31" s="59">
        <v>4</v>
      </c>
      <c r="AA31" s="59">
        <v>4</v>
      </c>
      <c r="AB31" s="59">
        <v>12</v>
      </c>
      <c r="AC31" s="59">
        <v>11</v>
      </c>
      <c r="AD31" s="276">
        <v>29</v>
      </c>
      <c r="AE31" s="276">
        <v>24</v>
      </c>
      <c r="AF31" s="60">
        <v>53</v>
      </c>
      <c r="AH31" s="59"/>
      <c r="AI31" s="59"/>
      <c r="AJ31" s="59"/>
      <c r="AK31" s="59"/>
      <c r="AL31" s="59"/>
    </row>
    <row r="32" spans="3:38" ht="20.100000000000001" customHeight="1" x14ac:dyDescent="0.45">
      <c r="C32" s="66" t="s">
        <v>151</v>
      </c>
      <c r="D32" s="59">
        <v>0</v>
      </c>
      <c r="E32" s="59">
        <v>0</v>
      </c>
      <c r="F32" s="59">
        <v>3</v>
      </c>
      <c r="G32" s="59">
        <v>2</v>
      </c>
      <c r="H32" s="59">
        <v>4</v>
      </c>
      <c r="I32" s="59">
        <v>7</v>
      </c>
      <c r="J32" s="59">
        <v>1</v>
      </c>
      <c r="K32" s="59">
        <v>3</v>
      </c>
      <c r="L32" s="59">
        <v>4</v>
      </c>
      <c r="M32" s="59">
        <v>2</v>
      </c>
      <c r="N32" s="59">
        <v>4</v>
      </c>
      <c r="O32" s="59">
        <v>4</v>
      </c>
      <c r="P32" s="59">
        <v>1</v>
      </c>
      <c r="Q32" s="59">
        <v>0</v>
      </c>
      <c r="R32" s="59">
        <v>26</v>
      </c>
      <c r="S32" s="59">
        <v>10</v>
      </c>
      <c r="T32" s="59">
        <v>1</v>
      </c>
      <c r="U32" s="59">
        <v>0</v>
      </c>
      <c r="V32" s="59">
        <v>2</v>
      </c>
      <c r="W32" s="59">
        <v>2</v>
      </c>
      <c r="X32" s="59">
        <v>46</v>
      </c>
      <c r="Y32" s="59">
        <v>30</v>
      </c>
      <c r="Z32" s="59">
        <v>13</v>
      </c>
      <c r="AA32" s="59">
        <v>6</v>
      </c>
      <c r="AB32" s="59">
        <v>54</v>
      </c>
      <c r="AC32" s="59">
        <v>54</v>
      </c>
      <c r="AD32" s="276">
        <v>113</v>
      </c>
      <c r="AE32" s="276">
        <v>90</v>
      </c>
      <c r="AF32" s="60">
        <v>203</v>
      </c>
      <c r="AH32" s="59"/>
      <c r="AI32" s="59"/>
      <c r="AJ32" s="59"/>
      <c r="AK32" s="59"/>
      <c r="AL32" s="59"/>
    </row>
    <row r="33" spans="3:38" s="110" customFormat="1" ht="20.100000000000001" customHeight="1" x14ac:dyDescent="0.45">
      <c r="C33" s="250" t="s">
        <v>153</v>
      </c>
      <c r="D33" s="251">
        <v>2</v>
      </c>
      <c r="E33" s="251">
        <v>3</v>
      </c>
      <c r="F33" s="251">
        <v>9</v>
      </c>
      <c r="G33" s="251">
        <v>8</v>
      </c>
      <c r="H33" s="251">
        <v>14</v>
      </c>
      <c r="I33" s="251">
        <v>13</v>
      </c>
      <c r="J33" s="251">
        <v>8</v>
      </c>
      <c r="K33" s="251">
        <v>8</v>
      </c>
      <c r="L33" s="251">
        <v>20</v>
      </c>
      <c r="M33" s="251">
        <v>2</v>
      </c>
      <c r="N33" s="251">
        <v>12</v>
      </c>
      <c r="O33" s="251">
        <v>6</v>
      </c>
      <c r="P33" s="251">
        <v>1</v>
      </c>
      <c r="Q33" s="251">
        <v>0</v>
      </c>
      <c r="R33" s="251">
        <v>67</v>
      </c>
      <c r="S33" s="251">
        <v>19</v>
      </c>
      <c r="T33" s="251">
        <v>2</v>
      </c>
      <c r="U33" s="251">
        <v>0</v>
      </c>
      <c r="V33" s="251">
        <v>4</v>
      </c>
      <c r="W33" s="251">
        <v>5</v>
      </c>
      <c r="X33" s="251">
        <v>139</v>
      </c>
      <c r="Y33" s="251">
        <v>64</v>
      </c>
      <c r="Z33" s="251">
        <v>39</v>
      </c>
      <c r="AA33" s="251">
        <v>19</v>
      </c>
      <c r="AB33" s="251">
        <v>129</v>
      </c>
      <c r="AC33" s="251">
        <v>118</v>
      </c>
      <c r="AD33" s="251">
        <v>307</v>
      </c>
      <c r="AE33" s="251">
        <v>201</v>
      </c>
      <c r="AF33" s="251">
        <v>508</v>
      </c>
      <c r="AH33" s="60"/>
      <c r="AI33" s="60"/>
      <c r="AJ33" s="60"/>
      <c r="AK33" s="60"/>
      <c r="AL33" s="60"/>
    </row>
    <row r="34" spans="3:38" ht="30" customHeight="1" x14ac:dyDescent="0.45">
      <c r="C34" s="85" t="s">
        <v>22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276"/>
      <c r="AE34" s="276"/>
      <c r="AF34" s="60"/>
      <c r="AH34" s="59"/>
      <c r="AI34" s="59"/>
      <c r="AJ34" s="59"/>
      <c r="AK34" s="59"/>
      <c r="AL34" s="59"/>
    </row>
    <row r="35" spans="3:38" ht="15" customHeight="1" x14ac:dyDescent="0.45">
      <c r="C35" s="66" t="s">
        <v>17</v>
      </c>
      <c r="D35" s="59">
        <v>3</v>
      </c>
      <c r="E35" s="59">
        <v>2</v>
      </c>
      <c r="F35" s="59">
        <v>4</v>
      </c>
      <c r="G35" s="59">
        <v>2</v>
      </c>
      <c r="H35" s="59">
        <v>3</v>
      </c>
      <c r="I35" s="59">
        <v>1</v>
      </c>
      <c r="J35" s="59">
        <v>2</v>
      </c>
      <c r="K35" s="59">
        <v>1</v>
      </c>
      <c r="L35" s="59">
        <v>6</v>
      </c>
      <c r="M35" s="59">
        <v>0</v>
      </c>
      <c r="N35" s="59">
        <v>2</v>
      </c>
      <c r="O35" s="59">
        <v>0</v>
      </c>
      <c r="P35" s="59">
        <v>1</v>
      </c>
      <c r="Q35" s="59">
        <v>1</v>
      </c>
      <c r="R35" s="59">
        <v>15</v>
      </c>
      <c r="S35" s="59">
        <v>9</v>
      </c>
      <c r="T35" s="59">
        <v>1</v>
      </c>
      <c r="U35" s="59">
        <v>0</v>
      </c>
      <c r="V35" s="59">
        <v>0</v>
      </c>
      <c r="W35" s="59">
        <v>0</v>
      </c>
      <c r="X35" s="59">
        <v>37</v>
      </c>
      <c r="Y35" s="59">
        <v>16</v>
      </c>
      <c r="Z35" s="59">
        <v>5</v>
      </c>
      <c r="AA35" s="59">
        <v>2</v>
      </c>
      <c r="AB35" s="59">
        <v>17</v>
      </c>
      <c r="AC35" s="59">
        <v>29</v>
      </c>
      <c r="AD35" s="276">
        <v>59</v>
      </c>
      <c r="AE35" s="276">
        <v>47</v>
      </c>
      <c r="AF35" s="60">
        <v>106</v>
      </c>
      <c r="AH35" s="59"/>
      <c r="AI35" s="59"/>
      <c r="AJ35" s="59"/>
      <c r="AK35" s="59"/>
      <c r="AL35" s="59"/>
    </row>
    <row r="36" spans="3:38" ht="15" customHeight="1" x14ac:dyDescent="0.45">
      <c r="C36" s="66" t="s">
        <v>18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1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  <c r="R36" s="59">
        <v>0</v>
      </c>
      <c r="S36" s="59">
        <v>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1</v>
      </c>
      <c r="Z36" s="59">
        <v>0</v>
      </c>
      <c r="AA36" s="59">
        <v>0</v>
      </c>
      <c r="AB36" s="59">
        <v>5</v>
      </c>
      <c r="AC36" s="59">
        <v>0</v>
      </c>
      <c r="AD36" s="276">
        <v>5</v>
      </c>
      <c r="AE36" s="276">
        <v>1</v>
      </c>
      <c r="AF36" s="60">
        <v>6</v>
      </c>
      <c r="AH36" s="59"/>
      <c r="AI36" s="59"/>
      <c r="AJ36" s="59"/>
      <c r="AK36" s="59"/>
      <c r="AL36" s="59"/>
    </row>
    <row r="37" spans="3:38" ht="15" customHeight="1" x14ac:dyDescent="0.45">
      <c r="C37" s="66" t="s">
        <v>151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2</v>
      </c>
      <c r="J37" s="59">
        <v>1</v>
      </c>
      <c r="K37" s="59">
        <v>0</v>
      </c>
      <c r="L37" s="59">
        <v>0</v>
      </c>
      <c r="M37" s="59">
        <v>0</v>
      </c>
      <c r="N37" s="59">
        <v>2</v>
      </c>
      <c r="O37" s="59">
        <v>0</v>
      </c>
      <c r="P37" s="59">
        <v>0</v>
      </c>
      <c r="Q37" s="59">
        <v>0</v>
      </c>
      <c r="R37" s="59">
        <v>4</v>
      </c>
      <c r="S37" s="59">
        <v>1</v>
      </c>
      <c r="T37" s="59">
        <v>0</v>
      </c>
      <c r="U37" s="59">
        <v>0</v>
      </c>
      <c r="V37" s="59">
        <v>1</v>
      </c>
      <c r="W37" s="59">
        <v>0</v>
      </c>
      <c r="X37" s="59">
        <v>8</v>
      </c>
      <c r="Y37" s="59">
        <v>3</v>
      </c>
      <c r="Z37" s="59">
        <v>1</v>
      </c>
      <c r="AA37" s="59">
        <v>0</v>
      </c>
      <c r="AB37" s="59">
        <v>9</v>
      </c>
      <c r="AC37" s="59">
        <v>7</v>
      </c>
      <c r="AD37" s="276">
        <v>18</v>
      </c>
      <c r="AE37" s="276">
        <v>10</v>
      </c>
      <c r="AF37" s="60">
        <v>28</v>
      </c>
      <c r="AH37" s="59"/>
      <c r="AI37" s="59"/>
      <c r="AJ37" s="59"/>
      <c r="AK37" s="59"/>
      <c r="AL37" s="59"/>
    </row>
    <row r="38" spans="3:38" s="110" customFormat="1" ht="20.100000000000001" customHeight="1" x14ac:dyDescent="0.45">
      <c r="C38" s="250" t="s">
        <v>153</v>
      </c>
      <c r="D38" s="251">
        <v>3</v>
      </c>
      <c r="E38" s="251">
        <v>2</v>
      </c>
      <c r="F38" s="251">
        <v>4</v>
      </c>
      <c r="G38" s="251">
        <v>2</v>
      </c>
      <c r="H38" s="251">
        <v>3</v>
      </c>
      <c r="I38" s="251">
        <v>3</v>
      </c>
      <c r="J38" s="251">
        <v>3</v>
      </c>
      <c r="K38" s="251">
        <v>2</v>
      </c>
      <c r="L38" s="251">
        <v>6</v>
      </c>
      <c r="M38" s="251">
        <v>0</v>
      </c>
      <c r="N38" s="251">
        <v>4</v>
      </c>
      <c r="O38" s="251">
        <v>0</v>
      </c>
      <c r="P38" s="251">
        <v>1</v>
      </c>
      <c r="Q38" s="251">
        <v>1</v>
      </c>
      <c r="R38" s="251">
        <v>19</v>
      </c>
      <c r="S38" s="251">
        <v>10</v>
      </c>
      <c r="T38" s="251">
        <v>1</v>
      </c>
      <c r="U38" s="251">
        <v>0</v>
      </c>
      <c r="V38" s="251">
        <v>1</v>
      </c>
      <c r="W38" s="251">
        <v>0</v>
      </c>
      <c r="X38" s="251">
        <v>45</v>
      </c>
      <c r="Y38" s="251">
        <v>20</v>
      </c>
      <c r="Z38" s="251">
        <v>6</v>
      </c>
      <c r="AA38" s="251">
        <v>2</v>
      </c>
      <c r="AB38" s="251">
        <v>31</v>
      </c>
      <c r="AC38" s="251">
        <v>36</v>
      </c>
      <c r="AD38" s="251">
        <v>82</v>
      </c>
      <c r="AE38" s="251">
        <v>58</v>
      </c>
      <c r="AF38" s="251">
        <v>140</v>
      </c>
      <c r="AH38" s="60"/>
      <c r="AI38" s="60"/>
      <c r="AJ38" s="60"/>
      <c r="AK38" s="60"/>
      <c r="AL38" s="60"/>
    </row>
    <row r="39" spans="3:38" ht="30" customHeight="1" x14ac:dyDescent="0.45">
      <c r="C39" s="85" t="s">
        <v>23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276"/>
      <c r="AE39" s="276"/>
      <c r="AF39" s="60"/>
      <c r="AH39" s="59"/>
      <c r="AI39" s="59"/>
      <c r="AJ39" s="59"/>
      <c r="AK39" s="59"/>
      <c r="AL39" s="59"/>
    </row>
    <row r="40" spans="3:38" ht="20.100000000000001" customHeight="1" x14ac:dyDescent="0.45">
      <c r="C40" s="66" t="s">
        <v>17</v>
      </c>
      <c r="D40" s="59">
        <v>1</v>
      </c>
      <c r="E40" s="59">
        <v>0</v>
      </c>
      <c r="F40" s="59">
        <v>1</v>
      </c>
      <c r="G40" s="59">
        <v>1</v>
      </c>
      <c r="H40" s="59">
        <v>4</v>
      </c>
      <c r="I40" s="59">
        <v>4</v>
      </c>
      <c r="J40" s="59">
        <v>2</v>
      </c>
      <c r="K40" s="59">
        <v>4</v>
      </c>
      <c r="L40" s="59">
        <v>10</v>
      </c>
      <c r="M40" s="59">
        <v>1</v>
      </c>
      <c r="N40" s="59">
        <v>6</v>
      </c>
      <c r="O40" s="59">
        <v>0</v>
      </c>
      <c r="P40" s="59">
        <v>0</v>
      </c>
      <c r="Q40" s="59">
        <v>0</v>
      </c>
      <c r="R40" s="59">
        <v>12</v>
      </c>
      <c r="S40" s="59">
        <v>2</v>
      </c>
      <c r="T40" s="59">
        <v>1</v>
      </c>
      <c r="U40" s="59">
        <v>0</v>
      </c>
      <c r="V40" s="59">
        <v>0</v>
      </c>
      <c r="W40" s="59">
        <v>0</v>
      </c>
      <c r="X40" s="59">
        <v>37</v>
      </c>
      <c r="Y40" s="59">
        <v>12</v>
      </c>
      <c r="Z40" s="59">
        <v>6</v>
      </c>
      <c r="AA40" s="59">
        <v>4</v>
      </c>
      <c r="AB40" s="59">
        <v>28</v>
      </c>
      <c r="AC40" s="59">
        <v>29</v>
      </c>
      <c r="AD40" s="276">
        <v>71</v>
      </c>
      <c r="AE40" s="276">
        <v>45</v>
      </c>
      <c r="AF40" s="60">
        <v>116</v>
      </c>
      <c r="AH40" s="59"/>
      <c r="AI40" s="59"/>
      <c r="AJ40" s="59"/>
      <c r="AK40" s="59"/>
      <c r="AL40" s="59"/>
    </row>
    <row r="41" spans="3:38" ht="20.100000000000001" customHeight="1" x14ac:dyDescent="0.45">
      <c r="C41" s="66" t="s">
        <v>18</v>
      </c>
      <c r="D41" s="59">
        <v>0</v>
      </c>
      <c r="E41" s="59">
        <v>0</v>
      </c>
      <c r="F41" s="59">
        <v>0</v>
      </c>
      <c r="G41" s="59">
        <v>0</v>
      </c>
      <c r="H41" s="59">
        <v>1</v>
      </c>
      <c r="I41" s="59">
        <v>0</v>
      </c>
      <c r="J41" s="59">
        <v>0</v>
      </c>
      <c r="K41" s="59">
        <v>0</v>
      </c>
      <c r="L41" s="59">
        <v>3</v>
      </c>
      <c r="M41" s="59">
        <v>0</v>
      </c>
      <c r="N41" s="59">
        <v>0</v>
      </c>
      <c r="O41" s="59">
        <v>0</v>
      </c>
      <c r="P41" s="59">
        <v>0</v>
      </c>
      <c r="Q41" s="59">
        <v>0</v>
      </c>
      <c r="R41" s="59">
        <v>5</v>
      </c>
      <c r="S41" s="59">
        <v>0</v>
      </c>
      <c r="T41" s="59">
        <v>0</v>
      </c>
      <c r="U41" s="59">
        <v>0</v>
      </c>
      <c r="V41" s="59">
        <v>0</v>
      </c>
      <c r="W41" s="59">
        <v>1</v>
      </c>
      <c r="X41" s="59">
        <v>9</v>
      </c>
      <c r="Y41" s="59">
        <v>1</v>
      </c>
      <c r="Z41" s="59">
        <v>1</v>
      </c>
      <c r="AA41" s="59">
        <v>0</v>
      </c>
      <c r="AB41" s="59">
        <v>4</v>
      </c>
      <c r="AC41" s="59">
        <v>2</v>
      </c>
      <c r="AD41" s="276">
        <v>14</v>
      </c>
      <c r="AE41" s="276">
        <v>3</v>
      </c>
      <c r="AF41" s="60">
        <v>17</v>
      </c>
      <c r="AH41" s="59"/>
      <c r="AI41" s="59"/>
      <c r="AJ41" s="59"/>
      <c r="AK41" s="59"/>
      <c r="AL41" s="59"/>
    </row>
    <row r="42" spans="3:38" ht="20.100000000000001" customHeight="1" x14ac:dyDescent="0.45">
      <c r="C42" s="66" t="s">
        <v>151</v>
      </c>
      <c r="D42" s="59">
        <v>0</v>
      </c>
      <c r="E42" s="59">
        <v>0</v>
      </c>
      <c r="F42" s="59">
        <v>0</v>
      </c>
      <c r="G42" s="59">
        <v>0</v>
      </c>
      <c r="H42" s="59">
        <v>1</v>
      </c>
      <c r="I42" s="59">
        <v>2</v>
      </c>
      <c r="J42" s="59">
        <v>0</v>
      </c>
      <c r="K42" s="59">
        <v>0</v>
      </c>
      <c r="L42" s="59">
        <v>3</v>
      </c>
      <c r="M42" s="59">
        <v>0</v>
      </c>
      <c r="N42" s="59">
        <v>2</v>
      </c>
      <c r="O42" s="59">
        <v>1</v>
      </c>
      <c r="P42" s="59">
        <v>0</v>
      </c>
      <c r="Q42" s="59">
        <v>0</v>
      </c>
      <c r="R42" s="59">
        <v>5</v>
      </c>
      <c r="S42" s="59">
        <v>1</v>
      </c>
      <c r="T42" s="59">
        <v>0</v>
      </c>
      <c r="U42" s="59">
        <v>0</v>
      </c>
      <c r="V42" s="59">
        <v>0</v>
      </c>
      <c r="W42" s="59">
        <v>0</v>
      </c>
      <c r="X42" s="59">
        <v>11</v>
      </c>
      <c r="Y42" s="59">
        <v>4</v>
      </c>
      <c r="Z42" s="59">
        <v>1</v>
      </c>
      <c r="AA42" s="59">
        <v>0</v>
      </c>
      <c r="AB42" s="59">
        <v>8</v>
      </c>
      <c r="AC42" s="59">
        <v>5</v>
      </c>
      <c r="AD42" s="276">
        <v>20</v>
      </c>
      <c r="AE42" s="276">
        <v>9</v>
      </c>
      <c r="AF42" s="60">
        <v>29</v>
      </c>
      <c r="AH42" s="59"/>
      <c r="AI42" s="59"/>
      <c r="AJ42" s="59"/>
      <c r="AK42" s="59"/>
      <c r="AL42" s="59"/>
    </row>
    <row r="43" spans="3:38" s="110" customFormat="1" ht="20.100000000000001" customHeight="1" x14ac:dyDescent="0.45">
      <c r="C43" s="250" t="s">
        <v>153</v>
      </c>
      <c r="D43" s="251">
        <v>1</v>
      </c>
      <c r="E43" s="251">
        <v>0</v>
      </c>
      <c r="F43" s="251">
        <v>1</v>
      </c>
      <c r="G43" s="251">
        <v>1</v>
      </c>
      <c r="H43" s="251">
        <v>6</v>
      </c>
      <c r="I43" s="251">
        <v>6</v>
      </c>
      <c r="J43" s="251">
        <v>2</v>
      </c>
      <c r="K43" s="251">
        <v>4</v>
      </c>
      <c r="L43" s="251">
        <v>16</v>
      </c>
      <c r="M43" s="251">
        <v>1</v>
      </c>
      <c r="N43" s="251">
        <v>8</v>
      </c>
      <c r="O43" s="251">
        <v>1</v>
      </c>
      <c r="P43" s="251">
        <v>0</v>
      </c>
      <c r="Q43" s="251">
        <v>0</v>
      </c>
      <c r="R43" s="251">
        <v>22</v>
      </c>
      <c r="S43" s="251">
        <v>3</v>
      </c>
      <c r="T43" s="251">
        <v>1</v>
      </c>
      <c r="U43" s="251">
        <v>0</v>
      </c>
      <c r="V43" s="251">
        <v>0</v>
      </c>
      <c r="W43" s="251">
        <v>1</v>
      </c>
      <c r="X43" s="251">
        <v>57</v>
      </c>
      <c r="Y43" s="251">
        <v>17</v>
      </c>
      <c r="Z43" s="251">
        <v>8</v>
      </c>
      <c r="AA43" s="251">
        <v>4</v>
      </c>
      <c r="AB43" s="251">
        <v>40</v>
      </c>
      <c r="AC43" s="251">
        <v>36</v>
      </c>
      <c r="AD43" s="251">
        <v>105</v>
      </c>
      <c r="AE43" s="251">
        <v>57</v>
      </c>
      <c r="AF43" s="251">
        <v>162</v>
      </c>
      <c r="AH43" s="60"/>
      <c r="AI43" s="60"/>
      <c r="AJ43" s="60"/>
      <c r="AK43" s="60"/>
      <c r="AL43" s="60"/>
    </row>
    <row r="44" spans="3:38" ht="30" customHeight="1" x14ac:dyDescent="0.45">
      <c r="C44" s="85" t="s">
        <v>24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276"/>
      <c r="AE44" s="276"/>
      <c r="AF44" s="60"/>
      <c r="AH44" s="59"/>
      <c r="AI44" s="59"/>
      <c r="AJ44" s="59"/>
      <c r="AK44" s="59"/>
      <c r="AL44" s="59"/>
    </row>
    <row r="45" spans="3:38" ht="20.100000000000001" customHeight="1" x14ac:dyDescent="0.45">
      <c r="C45" s="66" t="s">
        <v>17</v>
      </c>
      <c r="D45" s="59">
        <v>5</v>
      </c>
      <c r="E45" s="59">
        <v>4</v>
      </c>
      <c r="F45" s="59">
        <v>10</v>
      </c>
      <c r="G45" s="59">
        <v>8</v>
      </c>
      <c r="H45" s="59">
        <v>5</v>
      </c>
      <c r="I45" s="59">
        <v>4</v>
      </c>
      <c r="J45" s="59">
        <v>11</v>
      </c>
      <c r="K45" s="59">
        <v>5</v>
      </c>
      <c r="L45" s="59">
        <v>31</v>
      </c>
      <c r="M45" s="59">
        <v>1</v>
      </c>
      <c r="N45" s="59">
        <v>12</v>
      </c>
      <c r="O45" s="59">
        <v>3</v>
      </c>
      <c r="P45" s="59">
        <v>3</v>
      </c>
      <c r="Q45" s="59">
        <v>0</v>
      </c>
      <c r="R45" s="59">
        <v>38</v>
      </c>
      <c r="S45" s="59">
        <v>6</v>
      </c>
      <c r="T45" s="59">
        <v>0</v>
      </c>
      <c r="U45" s="59">
        <v>0</v>
      </c>
      <c r="V45" s="59">
        <v>1</v>
      </c>
      <c r="W45" s="59">
        <v>3</v>
      </c>
      <c r="X45" s="59">
        <v>116</v>
      </c>
      <c r="Y45" s="59">
        <v>34</v>
      </c>
      <c r="Z45" s="59">
        <v>27</v>
      </c>
      <c r="AA45" s="59">
        <v>8</v>
      </c>
      <c r="AB45" s="59">
        <v>57</v>
      </c>
      <c r="AC45" s="59">
        <v>56</v>
      </c>
      <c r="AD45" s="276">
        <v>200</v>
      </c>
      <c r="AE45" s="276">
        <v>98</v>
      </c>
      <c r="AF45" s="60">
        <v>298</v>
      </c>
      <c r="AH45" s="59"/>
      <c r="AI45" s="59"/>
      <c r="AJ45" s="59"/>
      <c r="AK45" s="59"/>
      <c r="AL45" s="59"/>
    </row>
    <row r="46" spans="3:38" ht="20.100000000000001" customHeight="1" x14ac:dyDescent="0.45">
      <c r="C46" s="66" t="s">
        <v>18</v>
      </c>
      <c r="D46" s="59">
        <v>0</v>
      </c>
      <c r="E46" s="59">
        <v>0</v>
      </c>
      <c r="F46" s="59">
        <v>0</v>
      </c>
      <c r="G46" s="59">
        <v>0</v>
      </c>
      <c r="H46" s="59">
        <v>3</v>
      </c>
      <c r="I46" s="59">
        <v>2</v>
      </c>
      <c r="J46" s="59">
        <v>2</v>
      </c>
      <c r="K46" s="59">
        <v>1</v>
      </c>
      <c r="L46" s="59">
        <v>3</v>
      </c>
      <c r="M46" s="59">
        <v>0</v>
      </c>
      <c r="N46" s="59">
        <v>2</v>
      </c>
      <c r="O46" s="59">
        <v>0</v>
      </c>
      <c r="P46" s="59">
        <v>0</v>
      </c>
      <c r="Q46" s="59">
        <v>0</v>
      </c>
      <c r="R46" s="59">
        <v>6</v>
      </c>
      <c r="S46" s="59">
        <v>2</v>
      </c>
      <c r="T46" s="59">
        <v>0</v>
      </c>
      <c r="U46" s="59">
        <v>0</v>
      </c>
      <c r="V46" s="59">
        <v>0</v>
      </c>
      <c r="W46" s="59">
        <v>0</v>
      </c>
      <c r="X46" s="59">
        <v>16</v>
      </c>
      <c r="Y46" s="59">
        <v>5</v>
      </c>
      <c r="Z46" s="59">
        <v>6</v>
      </c>
      <c r="AA46" s="59">
        <v>1</v>
      </c>
      <c r="AB46" s="59">
        <v>19</v>
      </c>
      <c r="AC46" s="59">
        <v>10</v>
      </c>
      <c r="AD46" s="276">
        <v>41</v>
      </c>
      <c r="AE46" s="276">
        <v>16</v>
      </c>
      <c r="AF46" s="60">
        <v>57</v>
      </c>
      <c r="AH46" s="59"/>
      <c r="AI46" s="59"/>
      <c r="AJ46" s="59"/>
      <c r="AK46" s="59"/>
      <c r="AL46" s="59"/>
    </row>
    <row r="47" spans="3:38" ht="20.100000000000001" customHeight="1" x14ac:dyDescent="0.45">
      <c r="C47" s="66" t="s">
        <v>151</v>
      </c>
      <c r="D47" s="59">
        <v>1</v>
      </c>
      <c r="E47" s="59">
        <v>0</v>
      </c>
      <c r="F47" s="59">
        <v>2</v>
      </c>
      <c r="G47" s="59">
        <v>0</v>
      </c>
      <c r="H47" s="59">
        <v>3</v>
      </c>
      <c r="I47" s="59">
        <v>4</v>
      </c>
      <c r="J47" s="59">
        <v>1</v>
      </c>
      <c r="K47" s="59">
        <v>1</v>
      </c>
      <c r="L47" s="59">
        <v>11</v>
      </c>
      <c r="M47" s="59">
        <v>3</v>
      </c>
      <c r="N47" s="59">
        <v>2</v>
      </c>
      <c r="O47" s="59">
        <v>1</v>
      </c>
      <c r="P47" s="59">
        <v>1</v>
      </c>
      <c r="Q47" s="59">
        <v>0</v>
      </c>
      <c r="R47" s="59">
        <v>27</v>
      </c>
      <c r="S47" s="59">
        <v>11</v>
      </c>
      <c r="T47" s="59">
        <v>0</v>
      </c>
      <c r="U47" s="59">
        <v>1</v>
      </c>
      <c r="V47" s="59">
        <v>1</v>
      </c>
      <c r="W47" s="59">
        <v>0</v>
      </c>
      <c r="X47" s="59">
        <v>49</v>
      </c>
      <c r="Y47" s="59">
        <v>21</v>
      </c>
      <c r="Z47" s="59">
        <v>17</v>
      </c>
      <c r="AA47" s="59">
        <v>6</v>
      </c>
      <c r="AB47" s="59">
        <v>43</v>
      </c>
      <c r="AC47" s="59">
        <v>46</v>
      </c>
      <c r="AD47" s="276">
        <v>109</v>
      </c>
      <c r="AE47" s="276">
        <v>73</v>
      </c>
      <c r="AF47" s="60">
        <v>182</v>
      </c>
      <c r="AH47" s="59"/>
      <c r="AI47" s="59"/>
      <c r="AJ47" s="59"/>
      <c r="AK47" s="59"/>
      <c r="AL47" s="59"/>
    </row>
    <row r="48" spans="3:38" s="110" customFormat="1" ht="20.100000000000001" customHeight="1" x14ac:dyDescent="0.45">
      <c r="C48" s="250" t="s">
        <v>153</v>
      </c>
      <c r="D48" s="251">
        <v>6</v>
      </c>
      <c r="E48" s="251">
        <v>4</v>
      </c>
      <c r="F48" s="251">
        <v>12</v>
      </c>
      <c r="G48" s="251">
        <v>8</v>
      </c>
      <c r="H48" s="251">
        <v>11</v>
      </c>
      <c r="I48" s="251">
        <v>10</v>
      </c>
      <c r="J48" s="251">
        <v>14</v>
      </c>
      <c r="K48" s="251">
        <v>7</v>
      </c>
      <c r="L48" s="251">
        <v>45</v>
      </c>
      <c r="M48" s="251">
        <v>4</v>
      </c>
      <c r="N48" s="251">
        <v>16</v>
      </c>
      <c r="O48" s="251">
        <v>4</v>
      </c>
      <c r="P48" s="251">
        <v>4</v>
      </c>
      <c r="Q48" s="251">
        <v>0</v>
      </c>
      <c r="R48" s="251">
        <v>71</v>
      </c>
      <c r="S48" s="251">
        <v>19</v>
      </c>
      <c r="T48" s="251">
        <v>0</v>
      </c>
      <c r="U48" s="251">
        <v>1</v>
      </c>
      <c r="V48" s="251">
        <v>2</v>
      </c>
      <c r="W48" s="251">
        <v>3</v>
      </c>
      <c r="X48" s="251">
        <v>181</v>
      </c>
      <c r="Y48" s="251">
        <v>60</v>
      </c>
      <c r="Z48" s="251">
        <v>50</v>
      </c>
      <c r="AA48" s="251">
        <v>15</v>
      </c>
      <c r="AB48" s="251">
        <v>119</v>
      </c>
      <c r="AC48" s="251">
        <v>112</v>
      </c>
      <c r="AD48" s="251">
        <v>350</v>
      </c>
      <c r="AE48" s="251">
        <v>187</v>
      </c>
      <c r="AF48" s="251">
        <v>537</v>
      </c>
      <c r="AH48" s="60"/>
      <c r="AI48" s="60"/>
      <c r="AJ48" s="60"/>
      <c r="AK48" s="60"/>
      <c r="AL48" s="60"/>
    </row>
    <row r="49" spans="3:38" ht="30" customHeight="1" x14ac:dyDescent="0.45">
      <c r="C49" s="85" t="s">
        <v>25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276"/>
      <c r="AE49" s="276"/>
      <c r="AF49" s="60"/>
      <c r="AH49" s="59"/>
      <c r="AI49" s="59"/>
      <c r="AJ49" s="59"/>
      <c r="AK49" s="59"/>
      <c r="AL49" s="59"/>
    </row>
    <row r="50" spans="3:38" ht="20.100000000000001" customHeight="1" x14ac:dyDescent="0.45">
      <c r="C50" s="66" t="s">
        <v>17</v>
      </c>
      <c r="D50" s="59">
        <v>7</v>
      </c>
      <c r="E50" s="59">
        <v>5</v>
      </c>
      <c r="F50" s="59">
        <v>11</v>
      </c>
      <c r="G50" s="59">
        <v>6</v>
      </c>
      <c r="H50" s="59">
        <v>13</v>
      </c>
      <c r="I50" s="59">
        <v>12</v>
      </c>
      <c r="J50" s="59">
        <v>17</v>
      </c>
      <c r="K50" s="59">
        <v>11</v>
      </c>
      <c r="L50" s="59">
        <v>48</v>
      </c>
      <c r="M50" s="59">
        <v>3</v>
      </c>
      <c r="N50" s="59">
        <v>17</v>
      </c>
      <c r="O50" s="59">
        <v>3</v>
      </c>
      <c r="P50" s="59">
        <v>5</v>
      </c>
      <c r="Q50" s="59">
        <v>1</v>
      </c>
      <c r="R50" s="59">
        <v>93</v>
      </c>
      <c r="S50" s="59">
        <v>27</v>
      </c>
      <c r="T50" s="59">
        <v>0</v>
      </c>
      <c r="U50" s="59">
        <v>1</v>
      </c>
      <c r="V50" s="59">
        <v>10</v>
      </c>
      <c r="W50" s="59">
        <v>6</v>
      </c>
      <c r="X50" s="59">
        <v>221</v>
      </c>
      <c r="Y50" s="59">
        <v>75</v>
      </c>
      <c r="Z50" s="59">
        <v>46</v>
      </c>
      <c r="AA50" s="59">
        <v>11</v>
      </c>
      <c r="AB50" s="59">
        <v>134</v>
      </c>
      <c r="AC50" s="59">
        <v>88</v>
      </c>
      <c r="AD50" s="276">
        <v>401</v>
      </c>
      <c r="AE50" s="276">
        <v>174</v>
      </c>
      <c r="AF50" s="60">
        <v>575</v>
      </c>
      <c r="AH50" s="59"/>
      <c r="AI50" s="59"/>
      <c r="AJ50" s="59"/>
      <c r="AK50" s="59"/>
      <c r="AL50" s="59"/>
    </row>
    <row r="51" spans="3:38" ht="20.100000000000001" customHeight="1" x14ac:dyDescent="0.45">
      <c r="C51" s="66" t="s">
        <v>18</v>
      </c>
      <c r="D51" s="59">
        <v>2</v>
      </c>
      <c r="E51" s="59">
        <v>2</v>
      </c>
      <c r="F51" s="59">
        <v>1</v>
      </c>
      <c r="G51" s="59">
        <v>1</v>
      </c>
      <c r="H51" s="59">
        <v>4</v>
      </c>
      <c r="I51" s="59">
        <v>11</v>
      </c>
      <c r="J51" s="59">
        <v>3</v>
      </c>
      <c r="K51" s="59">
        <v>1</v>
      </c>
      <c r="L51" s="59">
        <v>5</v>
      </c>
      <c r="M51" s="59">
        <v>1</v>
      </c>
      <c r="N51" s="59">
        <v>2</v>
      </c>
      <c r="O51" s="59">
        <v>0</v>
      </c>
      <c r="P51" s="59">
        <v>1</v>
      </c>
      <c r="Q51" s="59">
        <v>0</v>
      </c>
      <c r="R51" s="59">
        <v>13</v>
      </c>
      <c r="S51" s="59">
        <v>6</v>
      </c>
      <c r="T51" s="59">
        <v>0</v>
      </c>
      <c r="U51" s="59">
        <v>1</v>
      </c>
      <c r="V51" s="59">
        <v>1</v>
      </c>
      <c r="W51" s="59">
        <v>4</v>
      </c>
      <c r="X51" s="59">
        <v>32</v>
      </c>
      <c r="Y51" s="59">
        <v>27</v>
      </c>
      <c r="Z51" s="59">
        <v>2</v>
      </c>
      <c r="AA51" s="59">
        <v>1</v>
      </c>
      <c r="AB51" s="59">
        <v>22</v>
      </c>
      <c r="AC51" s="59">
        <v>21</v>
      </c>
      <c r="AD51" s="276">
        <v>56</v>
      </c>
      <c r="AE51" s="276">
        <v>49</v>
      </c>
      <c r="AF51" s="60">
        <v>105</v>
      </c>
      <c r="AH51" s="59"/>
      <c r="AI51" s="59"/>
      <c r="AJ51" s="59"/>
      <c r="AK51" s="59"/>
      <c r="AL51" s="59"/>
    </row>
    <row r="52" spans="3:38" ht="20.100000000000001" customHeight="1" x14ac:dyDescent="0.45">
      <c r="C52" s="66" t="s">
        <v>151</v>
      </c>
      <c r="D52" s="59">
        <v>2</v>
      </c>
      <c r="E52" s="59">
        <v>2</v>
      </c>
      <c r="F52" s="59">
        <v>1</v>
      </c>
      <c r="G52" s="59">
        <v>1</v>
      </c>
      <c r="H52" s="59">
        <v>16</v>
      </c>
      <c r="I52" s="59">
        <v>12</v>
      </c>
      <c r="J52" s="59">
        <v>5</v>
      </c>
      <c r="K52" s="59">
        <v>3</v>
      </c>
      <c r="L52" s="59">
        <v>11</v>
      </c>
      <c r="M52" s="59">
        <v>1</v>
      </c>
      <c r="N52" s="59">
        <v>8</v>
      </c>
      <c r="O52" s="59">
        <v>5</v>
      </c>
      <c r="P52" s="59">
        <v>5</v>
      </c>
      <c r="Q52" s="59">
        <v>0</v>
      </c>
      <c r="R52" s="59">
        <v>91</v>
      </c>
      <c r="S52" s="59">
        <v>38</v>
      </c>
      <c r="T52" s="59">
        <v>0</v>
      </c>
      <c r="U52" s="59">
        <v>4</v>
      </c>
      <c r="V52" s="59">
        <v>5</v>
      </c>
      <c r="W52" s="59">
        <v>6</v>
      </c>
      <c r="X52" s="59">
        <v>144</v>
      </c>
      <c r="Y52" s="59">
        <v>72</v>
      </c>
      <c r="Z52" s="59">
        <v>15</v>
      </c>
      <c r="AA52" s="59">
        <v>11</v>
      </c>
      <c r="AB52" s="59">
        <v>69</v>
      </c>
      <c r="AC52" s="59">
        <v>85</v>
      </c>
      <c r="AD52" s="276">
        <v>228</v>
      </c>
      <c r="AE52" s="276">
        <v>168</v>
      </c>
      <c r="AF52" s="60">
        <v>396</v>
      </c>
      <c r="AH52" s="59"/>
      <c r="AI52" s="59"/>
      <c r="AJ52" s="59"/>
      <c r="AK52" s="59"/>
      <c r="AL52" s="59"/>
    </row>
    <row r="53" spans="3:38" s="110" customFormat="1" ht="20.100000000000001" customHeight="1" x14ac:dyDescent="0.45">
      <c r="C53" s="250" t="s">
        <v>153</v>
      </c>
      <c r="D53" s="251">
        <v>11</v>
      </c>
      <c r="E53" s="251">
        <v>9</v>
      </c>
      <c r="F53" s="251">
        <v>13</v>
      </c>
      <c r="G53" s="251">
        <v>8</v>
      </c>
      <c r="H53" s="251">
        <v>33</v>
      </c>
      <c r="I53" s="251">
        <v>35</v>
      </c>
      <c r="J53" s="251">
        <v>25</v>
      </c>
      <c r="K53" s="251">
        <v>15</v>
      </c>
      <c r="L53" s="251">
        <v>64</v>
      </c>
      <c r="M53" s="251">
        <v>5</v>
      </c>
      <c r="N53" s="251">
        <v>27</v>
      </c>
      <c r="O53" s="251">
        <v>8</v>
      </c>
      <c r="P53" s="251">
        <v>11</v>
      </c>
      <c r="Q53" s="251">
        <v>1</v>
      </c>
      <c r="R53" s="251">
        <v>197</v>
      </c>
      <c r="S53" s="251">
        <v>71</v>
      </c>
      <c r="T53" s="251">
        <v>0</v>
      </c>
      <c r="U53" s="251">
        <v>6</v>
      </c>
      <c r="V53" s="251">
        <v>16</v>
      </c>
      <c r="W53" s="251">
        <v>16</v>
      </c>
      <c r="X53" s="251">
        <v>397</v>
      </c>
      <c r="Y53" s="251">
        <v>174</v>
      </c>
      <c r="Z53" s="251">
        <v>63</v>
      </c>
      <c r="AA53" s="251">
        <v>23</v>
      </c>
      <c r="AB53" s="251">
        <v>225</v>
      </c>
      <c r="AC53" s="251">
        <v>194</v>
      </c>
      <c r="AD53" s="251">
        <v>685</v>
      </c>
      <c r="AE53" s="251">
        <v>391</v>
      </c>
      <c r="AF53" s="251">
        <v>1076</v>
      </c>
      <c r="AH53" s="60"/>
      <c r="AI53" s="60"/>
      <c r="AJ53" s="60"/>
      <c r="AK53" s="60"/>
      <c r="AL53" s="60"/>
    </row>
    <row r="54" spans="3:38" ht="30" customHeight="1" x14ac:dyDescent="0.45">
      <c r="C54" s="85" t="s">
        <v>26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276"/>
      <c r="AE54" s="276"/>
      <c r="AF54" s="60"/>
      <c r="AH54" s="59"/>
      <c r="AI54" s="59"/>
      <c r="AJ54" s="59"/>
      <c r="AK54" s="59"/>
      <c r="AL54" s="59"/>
    </row>
    <row r="55" spans="3:38" ht="20.100000000000001" customHeight="1" x14ac:dyDescent="0.45">
      <c r="C55" s="66" t="s">
        <v>17</v>
      </c>
      <c r="D55" s="60">
        <v>26</v>
      </c>
      <c r="E55" s="60">
        <v>18</v>
      </c>
      <c r="F55" s="60">
        <v>47</v>
      </c>
      <c r="G55" s="60">
        <v>31</v>
      </c>
      <c r="H55" s="60">
        <v>42</v>
      </c>
      <c r="I55" s="60">
        <v>49</v>
      </c>
      <c r="J55" s="60">
        <v>57</v>
      </c>
      <c r="K55" s="60">
        <v>38</v>
      </c>
      <c r="L55" s="60">
        <v>161</v>
      </c>
      <c r="M55" s="60">
        <v>9</v>
      </c>
      <c r="N55" s="60">
        <v>55</v>
      </c>
      <c r="O55" s="60">
        <v>9</v>
      </c>
      <c r="P55" s="60">
        <v>13</v>
      </c>
      <c r="Q55" s="60">
        <v>2</v>
      </c>
      <c r="R55" s="60">
        <v>267</v>
      </c>
      <c r="S55" s="60">
        <v>68</v>
      </c>
      <c r="T55" s="60">
        <v>3</v>
      </c>
      <c r="U55" s="60">
        <v>1</v>
      </c>
      <c r="V55" s="60">
        <v>16</v>
      </c>
      <c r="W55" s="60">
        <v>20</v>
      </c>
      <c r="X55" s="60">
        <v>687</v>
      </c>
      <c r="Y55" s="60">
        <v>245</v>
      </c>
      <c r="Z55" s="60">
        <v>145</v>
      </c>
      <c r="AA55" s="60">
        <v>47</v>
      </c>
      <c r="AB55" s="60">
        <v>419</v>
      </c>
      <c r="AC55" s="60">
        <v>369</v>
      </c>
      <c r="AD55" s="276">
        <v>1251</v>
      </c>
      <c r="AE55" s="276">
        <v>661</v>
      </c>
      <c r="AF55" s="60">
        <v>1912</v>
      </c>
      <c r="AH55" s="60"/>
      <c r="AI55" s="60"/>
      <c r="AJ55" s="60"/>
      <c r="AK55" s="60"/>
      <c r="AL55" s="60"/>
    </row>
    <row r="56" spans="3:38" ht="20.100000000000001" customHeight="1" x14ac:dyDescent="0.45">
      <c r="C56" s="66" t="s">
        <v>18</v>
      </c>
      <c r="D56" s="60">
        <v>2</v>
      </c>
      <c r="E56" s="60">
        <v>5</v>
      </c>
      <c r="F56" s="60">
        <v>3</v>
      </c>
      <c r="G56" s="60">
        <v>3</v>
      </c>
      <c r="H56" s="60">
        <v>15</v>
      </c>
      <c r="I56" s="60">
        <v>19</v>
      </c>
      <c r="J56" s="60">
        <v>9</v>
      </c>
      <c r="K56" s="60">
        <v>7</v>
      </c>
      <c r="L56" s="60">
        <v>16</v>
      </c>
      <c r="M56" s="60">
        <v>2</v>
      </c>
      <c r="N56" s="60">
        <v>5</v>
      </c>
      <c r="O56" s="60">
        <v>2</v>
      </c>
      <c r="P56" s="60">
        <v>1</v>
      </c>
      <c r="Q56" s="60">
        <v>1</v>
      </c>
      <c r="R56" s="60">
        <v>40</v>
      </c>
      <c r="S56" s="60">
        <v>15</v>
      </c>
      <c r="T56" s="60">
        <v>0</v>
      </c>
      <c r="U56" s="60">
        <v>1</v>
      </c>
      <c r="V56" s="60">
        <v>1</v>
      </c>
      <c r="W56" s="60">
        <v>5</v>
      </c>
      <c r="X56" s="60">
        <v>92</v>
      </c>
      <c r="Y56" s="60">
        <v>60</v>
      </c>
      <c r="Z56" s="60">
        <v>18</v>
      </c>
      <c r="AA56" s="60">
        <v>7</v>
      </c>
      <c r="AB56" s="60">
        <v>74</v>
      </c>
      <c r="AC56" s="60">
        <v>53</v>
      </c>
      <c r="AD56" s="276">
        <v>184</v>
      </c>
      <c r="AE56" s="276">
        <v>120</v>
      </c>
      <c r="AF56" s="60">
        <v>304</v>
      </c>
      <c r="AH56" s="60"/>
      <c r="AI56" s="60"/>
      <c r="AJ56" s="60"/>
      <c r="AK56" s="60"/>
      <c r="AL56" s="60"/>
    </row>
    <row r="57" spans="3:38" ht="20.100000000000001" customHeight="1" x14ac:dyDescent="0.45">
      <c r="C57" s="66" t="s">
        <v>151</v>
      </c>
      <c r="D57" s="60">
        <v>4</v>
      </c>
      <c r="E57" s="60">
        <v>3</v>
      </c>
      <c r="F57" s="60">
        <v>7</v>
      </c>
      <c r="G57" s="60">
        <v>5</v>
      </c>
      <c r="H57" s="60">
        <v>27</v>
      </c>
      <c r="I57" s="60">
        <v>36</v>
      </c>
      <c r="J57" s="60">
        <v>11</v>
      </c>
      <c r="K57" s="60">
        <v>9</v>
      </c>
      <c r="L57" s="60">
        <v>35</v>
      </c>
      <c r="M57" s="60">
        <v>6</v>
      </c>
      <c r="N57" s="60">
        <v>20</v>
      </c>
      <c r="O57" s="60">
        <v>11</v>
      </c>
      <c r="P57" s="60">
        <v>7</v>
      </c>
      <c r="Q57" s="60">
        <v>0</v>
      </c>
      <c r="R57" s="60">
        <v>182</v>
      </c>
      <c r="S57" s="60">
        <v>71</v>
      </c>
      <c r="T57" s="60">
        <v>1</v>
      </c>
      <c r="U57" s="60">
        <v>6</v>
      </c>
      <c r="V57" s="60">
        <v>11</v>
      </c>
      <c r="W57" s="60">
        <v>10</v>
      </c>
      <c r="X57" s="60">
        <v>305</v>
      </c>
      <c r="Y57" s="60">
        <v>157</v>
      </c>
      <c r="Z57" s="60">
        <v>55</v>
      </c>
      <c r="AA57" s="60">
        <v>29</v>
      </c>
      <c r="AB57" s="60">
        <v>238</v>
      </c>
      <c r="AC57" s="60">
        <v>252</v>
      </c>
      <c r="AD57" s="276">
        <v>598</v>
      </c>
      <c r="AE57" s="276">
        <v>438</v>
      </c>
      <c r="AF57" s="60">
        <v>1036</v>
      </c>
      <c r="AH57" s="60"/>
      <c r="AI57" s="60"/>
      <c r="AJ57" s="60"/>
      <c r="AK57" s="60"/>
      <c r="AL57" s="60"/>
    </row>
    <row r="58" spans="3:38" s="94" customFormat="1" ht="30" customHeight="1" thickBot="1" x14ac:dyDescent="0.35">
      <c r="C58" s="89" t="s">
        <v>11</v>
      </c>
      <c r="D58" s="115">
        <v>32</v>
      </c>
      <c r="E58" s="115">
        <v>26</v>
      </c>
      <c r="F58" s="115">
        <v>57</v>
      </c>
      <c r="G58" s="115">
        <v>39</v>
      </c>
      <c r="H58" s="115">
        <v>84</v>
      </c>
      <c r="I58" s="115">
        <v>104</v>
      </c>
      <c r="J58" s="115">
        <v>77</v>
      </c>
      <c r="K58" s="115">
        <v>54</v>
      </c>
      <c r="L58" s="115">
        <v>212</v>
      </c>
      <c r="M58" s="115">
        <v>17</v>
      </c>
      <c r="N58" s="115">
        <v>80</v>
      </c>
      <c r="O58" s="115">
        <v>22</v>
      </c>
      <c r="P58" s="115">
        <v>21</v>
      </c>
      <c r="Q58" s="115">
        <v>3</v>
      </c>
      <c r="R58" s="115">
        <v>489</v>
      </c>
      <c r="S58" s="115">
        <v>154</v>
      </c>
      <c r="T58" s="115">
        <v>4</v>
      </c>
      <c r="U58" s="115">
        <v>8</v>
      </c>
      <c r="V58" s="115">
        <v>28</v>
      </c>
      <c r="W58" s="115">
        <v>35</v>
      </c>
      <c r="X58" s="115">
        <v>1084</v>
      </c>
      <c r="Y58" s="115">
        <v>462</v>
      </c>
      <c r="Z58" s="115">
        <v>218</v>
      </c>
      <c r="AA58" s="115">
        <v>83</v>
      </c>
      <c r="AB58" s="115">
        <v>731</v>
      </c>
      <c r="AC58" s="115">
        <v>674</v>
      </c>
      <c r="AD58" s="115">
        <v>2033</v>
      </c>
      <c r="AE58" s="115">
        <v>1219</v>
      </c>
      <c r="AF58" s="115">
        <v>3252</v>
      </c>
      <c r="AH58" s="86"/>
      <c r="AI58" s="86"/>
      <c r="AJ58" s="86"/>
      <c r="AK58" s="86"/>
      <c r="AL58" s="86"/>
    </row>
    <row r="59" spans="3:38" ht="15" customHeight="1" x14ac:dyDescent="0.45"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276"/>
      <c r="AE59" s="276"/>
      <c r="AF59" s="60"/>
    </row>
    <row r="60" spans="3:38" ht="15" customHeight="1" x14ac:dyDescent="0.45">
      <c r="C60" s="137" t="s">
        <v>82</v>
      </c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276"/>
      <c r="AE60" s="276"/>
      <c r="AF60" s="60"/>
    </row>
    <row r="61" spans="3:38" ht="15" customHeight="1" x14ac:dyDescent="0.45">
      <c r="C61" s="446" t="s">
        <v>226</v>
      </c>
      <c r="D61" s="446"/>
      <c r="E61" s="446"/>
      <c r="F61" s="446"/>
      <c r="G61" s="446"/>
      <c r="H61" s="446"/>
      <c r="I61" s="446"/>
      <c r="J61" s="446"/>
      <c r="K61" s="446"/>
    </row>
    <row r="62" spans="3:38" ht="15" customHeight="1" x14ac:dyDescent="0.45">
      <c r="D62" s="141"/>
      <c r="G62" s="141"/>
      <c r="I62" s="141"/>
    </row>
    <row r="73" spans="3:3" ht="15" customHeight="1" x14ac:dyDescent="0.45">
      <c r="C73" s="63"/>
    </row>
    <row r="74" spans="3:3" ht="15" customHeight="1" x14ac:dyDescent="0.45">
      <c r="C74" s="63"/>
    </row>
    <row r="75" spans="3:3" ht="15" customHeight="1" x14ac:dyDescent="0.45">
      <c r="C75" s="63"/>
    </row>
    <row r="76" spans="3:3" ht="15" customHeight="1" x14ac:dyDescent="0.45">
      <c r="C76" s="63"/>
    </row>
    <row r="77" spans="3:3" ht="15" customHeight="1" x14ac:dyDescent="0.45">
      <c r="C77" s="63"/>
    </row>
    <row r="78" spans="3:3" ht="15" customHeight="1" x14ac:dyDescent="0.45">
      <c r="C78" s="63"/>
    </row>
    <row r="79" spans="3:3" ht="15" customHeight="1" x14ac:dyDescent="0.45">
      <c r="C79" s="63"/>
    </row>
    <row r="80" spans="3:3" ht="15" customHeight="1" x14ac:dyDescent="0.45">
      <c r="C80" s="63"/>
    </row>
    <row r="81" spans="3:3" ht="15" customHeight="1" x14ac:dyDescent="0.45">
      <c r="C81" s="63"/>
    </row>
    <row r="82" spans="3:3" ht="15" customHeight="1" x14ac:dyDescent="0.45">
      <c r="C82" s="63"/>
    </row>
    <row r="83" spans="3:3" ht="15" customHeight="1" x14ac:dyDescent="0.45">
      <c r="C83" s="63"/>
    </row>
    <row r="84" spans="3:3" ht="15" customHeight="1" x14ac:dyDescent="0.45">
      <c r="C84" s="63"/>
    </row>
    <row r="85" spans="3:3" ht="15" customHeight="1" x14ac:dyDescent="0.45">
      <c r="C85" s="63"/>
    </row>
    <row r="86" spans="3:3" ht="15" customHeight="1" x14ac:dyDescent="0.45">
      <c r="C86" s="63"/>
    </row>
    <row r="87" spans="3:3" ht="15" customHeight="1" x14ac:dyDescent="0.45">
      <c r="C87" s="63"/>
    </row>
    <row r="88" spans="3:3" ht="15" customHeight="1" x14ac:dyDescent="0.45">
      <c r="C88" s="63"/>
    </row>
    <row r="89" spans="3:3" ht="15" customHeight="1" x14ac:dyDescent="0.45">
      <c r="C89" s="63"/>
    </row>
    <row r="90" spans="3:3" ht="15" customHeight="1" x14ac:dyDescent="0.45">
      <c r="C90" s="63"/>
    </row>
    <row r="91" spans="3:3" ht="15" customHeight="1" x14ac:dyDescent="0.45">
      <c r="C91" s="63"/>
    </row>
    <row r="92" spans="3:3" ht="15" customHeight="1" x14ac:dyDescent="0.45">
      <c r="C92" s="63"/>
    </row>
    <row r="93" spans="3:3" ht="15" customHeight="1" x14ac:dyDescent="0.45">
      <c r="C93" s="63"/>
    </row>
    <row r="94" spans="3:3" ht="15" customHeight="1" x14ac:dyDescent="0.45">
      <c r="C94" s="63"/>
    </row>
    <row r="95" spans="3:3" ht="15" customHeight="1" x14ac:dyDescent="0.45">
      <c r="C95" s="63"/>
    </row>
    <row r="96" spans="3:3" ht="15" customHeight="1" x14ac:dyDescent="0.45">
      <c r="C96" s="63"/>
    </row>
    <row r="97" spans="3:3" ht="15" customHeight="1" x14ac:dyDescent="0.45">
      <c r="C97" s="63"/>
    </row>
    <row r="98" spans="3:3" ht="15" customHeight="1" x14ac:dyDescent="0.45">
      <c r="C98" s="63"/>
    </row>
    <row r="99" spans="3:3" ht="15" customHeight="1" x14ac:dyDescent="0.45">
      <c r="C99" s="63"/>
    </row>
    <row r="100" spans="3:3" ht="15" customHeight="1" x14ac:dyDescent="0.45">
      <c r="C100" s="63"/>
    </row>
    <row r="101" spans="3:3" ht="15" customHeight="1" x14ac:dyDescent="0.45">
      <c r="C101" s="63"/>
    </row>
    <row r="102" spans="3:3" ht="15" customHeight="1" x14ac:dyDescent="0.45">
      <c r="C102" s="63"/>
    </row>
    <row r="103" spans="3:3" ht="15" customHeight="1" x14ac:dyDescent="0.45">
      <c r="C103" s="63"/>
    </row>
    <row r="104" spans="3:3" ht="15" customHeight="1" x14ac:dyDescent="0.45">
      <c r="C104" s="63"/>
    </row>
    <row r="105" spans="3:3" ht="15" customHeight="1" x14ac:dyDescent="0.45">
      <c r="C105" s="63"/>
    </row>
    <row r="106" spans="3:3" ht="15" customHeight="1" x14ac:dyDescent="0.45">
      <c r="C106" s="63"/>
    </row>
    <row r="107" spans="3:3" ht="15" customHeight="1" x14ac:dyDescent="0.45">
      <c r="C107" s="63"/>
    </row>
    <row r="108" spans="3:3" ht="15" customHeight="1" x14ac:dyDescent="0.45">
      <c r="C108" s="63"/>
    </row>
    <row r="109" spans="3:3" ht="15" customHeight="1" x14ac:dyDescent="0.45">
      <c r="C109" s="63"/>
    </row>
    <row r="110" spans="3:3" ht="15" customHeight="1" x14ac:dyDescent="0.45">
      <c r="C110" s="63"/>
    </row>
    <row r="111" spans="3:3" ht="15" customHeight="1" x14ac:dyDescent="0.45">
      <c r="C111" s="63"/>
    </row>
    <row r="112" spans="3:3" ht="15" customHeight="1" x14ac:dyDescent="0.45">
      <c r="C112" s="63"/>
    </row>
    <row r="113" spans="3:3" ht="15" customHeight="1" x14ac:dyDescent="0.45">
      <c r="C113" s="63"/>
    </row>
    <row r="114" spans="3:3" ht="15" customHeight="1" x14ac:dyDescent="0.45">
      <c r="C114" s="63"/>
    </row>
    <row r="115" spans="3:3" ht="15" customHeight="1" x14ac:dyDescent="0.45">
      <c r="C115" s="63"/>
    </row>
    <row r="116" spans="3:3" ht="15" customHeight="1" x14ac:dyDescent="0.45">
      <c r="C116" s="63"/>
    </row>
    <row r="117" spans="3:3" ht="15" customHeight="1" x14ac:dyDescent="0.45">
      <c r="C117" s="63"/>
    </row>
    <row r="118" spans="3:3" ht="15" customHeight="1" x14ac:dyDescent="0.45">
      <c r="C118" s="63"/>
    </row>
    <row r="119" spans="3:3" ht="15" customHeight="1" x14ac:dyDescent="0.45">
      <c r="C119" s="63"/>
    </row>
    <row r="120" spans="3:3" ht="15" customHeight="1" x14ac:dyDescent="0.45">
      <c r="C120" s="63"/>
    </row>
  </sheetData>
  <mergeCells count="19">
    <mergeCell ref="P12:Q12"/>
    <mergeCell ref="R12:S12"/>
    <mergeCell ref="T12:U12"/>
    <mergeCell ref="V12:W12"/>
    <mergeCell ref="X12:Y12"/>
    <mergeCell ref="AD12:AF12"/>
    <mergeCell ref="C61:K61"/>
    <mergeCell ref="D10:Y10"/>
    <mergeCell ref="D11:Y11"/>
    <mergeCell ref="Z11:AC11"/>
    <mergeCell ref="C12:C13"/>
    <mergeCell ref="D12:E12"/>
    <mergeCell ref="F12:G12"/>
    <mergeCell ref="H12:I12"/>
    <mergeCell ref="J12:K12"/>
    <mergeCell ref="L12:M12"/>
    <mergeCell ref="Z12:AA12"/>
    <mergeCell ref="AB12:AC12"/>
    <mergeCell ref="N12:O12"/>
  </mergeCells>
  <hyperlinks>
    <hyperlink ref="AD5" location="Índice!Área_de_impresión" display="índice" xr:uid="{91C07B08-A800-4F91-B814-530AB7482080}"/>
  </hyperlinks>
  <pageMargins left="0.39370078740157483" right="0.19685039370078741" top="0.59055118110236227" bottom="0" header="0" footer="0"/>
  <pageSetup paperSize="9" scale="3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L65"/>
  <sheetViews>
    <sheetView showGridLines="0" zoomScale="60" zoomScaleNormal="60" zoomScaleSheetLayoutView="70" workbookViewId="0"/>
  </sheetViews>
  <sheetFormatPr baseColWidth="10" defaultColWidth="11.109375" defaultRowHeight="15" customHeight="1" x14ac:dyDescent="0.45"/>
  <cols>
    <col min="1" max="1" width="4.88671875" style="63" customWidth="1"/>
    <col min="2" max="2" width="3.44140625" style="63" customWidth="1"/>
    <col min="3" max="3" width="26" style="101" customWidth="1"/>
    <col min="4" max="31" width="10.5546875" style="63" customWidth="1"/>
    <col min="32" max="34" width="10.5546875" style="110" customWidth="1"/>
    <col min="35" max="257" width="11.109375" style="63" customWidth="1"/>
    <col min="258" max="16384" width="11.109375" style="63"/>
  </cols>
  <sheetData>
    <row r="1" spans="1:36" s="1" customFormat="1" ht="14.25" customHeight="1" x14ac:dyDescent="0.45">
      <c r="H1" s="33"/>
      <c r="I1" s="34"/>
      <c r="AF1" s="164"/>
      <c r="AG1" s="164"/>
      <c r="AH1" s="164"/>
    </row>
    <row r="2" spans="1:36" s="5" customFormat="1" ht="32.25" customHeight="1" x14ac:dyDescent="0.9">
      <c r="B2" s="25" t="s">
        <v>148</v>
      </c>
      <c r="AF2" s="53"/>
      <c r="AG2" s="53"/>
      <c r="AH2" s="53"/>
    </row>
    <row r="3" spans="1:36" s="5" customFormat="1" ht="28.5" customHeight="1" x14ac:dyDescent="0.55000000000000004">
      <c r="B3" s="26" t="s">
        <v>225</v>
      </c>
      <c r="AF3" s="53"/>
      <c r="AG3" s="53"/>
      <c r="AH3" s="53"/>
    </row>
    <row r="4" spans="1:36" s="1" customFormat="1" ht="15" customHeight="1" x14ac:dyDescent="0.45">
      <c r="H4" s="33"/>
      <c r="I4" s="67"/>
      <c r="AF4" s="164"/>
      <c r="AG4" s="164"/>
      <c r="AH4" s="164"/>
    </row>
    <row r="5" spans="1:36" s="39" customFormat="1" ht="20.100000000000001" customHeight="1" x14ac:dyDescent="0.5">
      <c r="B5" s="53" t="s">
        <v>213</v>
      </c>
      <c r="C5" s="122"/>
      <c r="Q5" s="123"/>
      <c r="AF5" s="165" t="s">
        <v>107</v>
      </c>
      <c r="AG5" s="166"/>
      <c r="AH5" s="166"/>
    </row>
    <row r="6" spans="1:36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  <c r="AF6" s="166"/>
      <c r="AG6" s="166"/>
      <c r="AH6" s="166"/>
    </row>
    <row r="7" spans="1:36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167"/>
      <c r="AG7" s="167"/>
      <c r="AH7" s="167"/>
    </row>
    <row r="8" spans="1:36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AF8" s="164"/>
      <c r="AG8" s="164"/>
      <c r="AH8" s="164"/>
    </row>
    <row r="9" spans="1:36" s="47" customFormat="1" ht="20.100000000000001" customHeight="1" x14ac:dyDescent="0.5">
      <c r="A9" s="63"/>
      <c r="B9" s="63"/>
      <c r="C9" s="105" t="s">
        <v>120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  <c r="AF9" s="168"/>
      <c r="AG9" s="168"/>
      <c r="AH9" s="168"/>
    </row>
    <row r="10" spans="1:36" s="119" customFormat="1" ht="15.75" customHeight="1" thickBot="1" x14ac:dyDescent="0.55000000000000004">
      <c r="C10" s="132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445"/>
      <c r="AA10" s="445"/>
      <c r="AB10" s="133"/>
      <c r="AC10" s="133"/>
      <c r="AD10" s="133"/>
      <c r="AE10" s="133"/>
      <c r="AF10" s="133"/>
      <c r="AG10" s="133"/>
      <c r="AH10" s="133"/>
    </row>
    <row r="11" spans="1:36" s="94" customFormat="1" ht="20.100000000000001" customHeight="1" x14ac:dyDescent="0.3">
      <c r="C11" s="144"/>
      <c r="D11" s="436" t="s">
        <v>126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7"/>
      <c r="AB11" s="439" t="s">
        <v>0</v>
      </c>
      <c r="AC11" s="436"/>
      <c r="AD11" s="436"/>
      <c r="AE11" s="436"/>
      <c r="AF11" s="142"/>
      <c r="AG11" s="142"/>
      <c r="AH11" s="142"/>
    </row>
    <row r="12" spans="1:36" ht="57" customHeight="1" x14ac:dyDescent="0.45">
      <c r="C12" s="442"/>
      <c r="D12" s="438" t="s">
        <v>3</v>
      </c>
      <c r="E12" s="438"/>
      <c r="F12" s="438" t="s">
        <v>4</v>
      </c>
      <c r="G12" s="438"/>
      <c r="H12" s="438" t="s">
        <v>5</v>
      </c>
      <c r="I12" s="438"/>
      <c r="J12" s="438" t="s">
        <v>6</v>
      </c>
      <c r="K12" s="438"/>
      <c r="L12" s="438" t="s">
        <v>63</v>
      </c>
      <c r="M12" s="438"/>
      <c r="N12" s="438" t="s">
        <v>7</v>
      </c>
      <c r="O12" s="438"/>
      <c r="P12" s="438" t="s">
        <v>8</v>
      </c>
      <c r="Q12" s="438"/>
      <c r="R12" s="438" t="s">
        <v>9</v>
      </c>
      <c r="S12" s="438"/>
      <c r="T12" s="438" t="s">
        <v>10</v>
      </c>
      <c r="U12" s="438"/>
      <c r="V12" s="438" t="s">
        <v>37</v>
      </c>
      <c r="W12" s="438"/>
      <c r="X12" s="438" t="s">
        <v>85</v>
      </c>
      <c r="Y12" s="438"/>
      <c r="Z12" s="438" t="s">
        <v>237</v>
      </c>
      <c r="AA12" s="438"/>
      <c r="AB12" s="438" t="s">
        <v>12</v>
      </c>
      <c r="AC12" s="438"/>
      <c r="AD12" s="438" t="s">
        <v>13</v>
      </c>
      <c r="AE12" s="438"/>
      <c r="AF12" s="426" t="s">
        <v>229</v>
      </c>
      <c r="AG12" s="426"/>
      <c r="AH12" s="426"/>
    </row>
    <row r="13" spans="1:36" s="94" customFormat="1" ht="20.100000000000001" customHeight="1" thickBot="1" x14ac:dyDescent="0.35">
      <c r="C13" s="443"/>
      <c r="D13" s="219" t="s">
        <v>14</v>
      </c>
      <c r="E13" s="220" t="s">
        <v>15</v>
      </c>
      <c r="F13" s="219" t="s">
        <v>14</v>
      </c>
      <c r="G13" s="220" t="s">
        <v>15</v>
      </c>
      <c r="H13" s="219" t="s">
        <v>14</v>
      </c>
      <c r="I13" s="220" t="s">
        <v>15</v>
      </c>
      <c r="J13" s="219" t="s">
        <v>14</v>
      </c>
      <c r="K13" s="220" t="s">
        <v>15</v>
      </c>
      <c r="L13" s="219" t="s">
        <v>14</v>
      </c>
      <c r="M13" s="220" t="s">
        <v>15</v>
      </c>
      <c r="N13" s="219" t="s">
        <v>14</v>
      </c>
      <c r="O13" s="220" t="s">
        <v>15</v>
      </c>
      <c r="P13" s="219" t="s">
        <v>14</v>
      </c>
      <c r="Q13" s="220" t="s">
        <v>15</v>
      </c>
      <c r="R13" s="219" t="s">
        <v>14</v>
      </c>
      <c r="S13" s="220" t="s">
        <v>15</v>
      </c>
      <c r="T13" s="219" t="s">
        <v>14</v>
      </c>
      <c r="U13" s="220" t="s">
        <v>15</v>
      </c>
      <c r="V13" s="219" t="s">
        <v>14</v>
      </c>
      <c r="W13" s="220" t="s">
        <v>15</v>
      </c>
      <c r="X13" s="219" t="s">
        <v>217</v>
      </c>
      <c r="Y13" s="220" t="s">
        <v>15</v>
      </c>
      <c r="Z13" s="219" t="s">
        <v>14</v>
      </c>
      <c r="AA13" s="220" t="s">
        <v>15</v>
      </c>
      <c r="AB13" s="219" t="s">
        <v>14</v>
      </c>
      <c r="AC13" s="220" t="s">
        <v>15</v>
      </c>
      <c r="AD13" s="219" t="s">
        <v>14</v>
      </c>
      <c r="AE13" s="220" t="s">
        <v>15</v>
      </c>
      <c r="AF13" s="331" t="s">
        <v>14</v>
      </c>
      <c r="AG13" s="332" t="s">
        <v>15</v>
      </c>
      <c r="AH13" s="43" t="s">
        <v>11</v>
      </c>
    </row>
    <row r="14" spans="1:36" ht="30" customHeight="1" x14ac:dyDescent="0.45">
      <c r="C14" s="85" t="s">
        <v>16</v>
      </c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2"/>
      <c r="AG14" s="82"/>
      <c r="AH14" s="82"/>
    </row>
    <row r="15" spans="1:36" ht="20.100000000000001" customHeight="1" x14ac:dyDescent="0.45">
      <c r="C15" s="66" t="s">
        <v>17</v>
      </c>
      <c r="D15" s="59">
        <v>2</v>
      </c>
      <c r="E15" s="59">
        <v>0</v>
      </c>
      <c r="F15" s="59">
        <v>3</v>
      </c>
      <c r="G15" s="59">
        <v>2</v>
      </c>
      <c r="H15" s="59">
        <v>52</v>
      </c>
      <c r="I15" s="59">
        <v>31</v>
      </c>
      <c r="J15" s="59">
        <v>5</v>
      </c>
      <c r="K15" s="59">
        <v>1</v>
      </c>
      <c r="L15" s="59">
        <v>4</v>
      </c>
      <c r="M15" s="59">
        <v>1</v>
      </c>
      <c r="N15" s="59">
        <v>11</v>
      </c>
      <c r="O15" s="59">
        <v>0</v>
      </c>
      <c r="P15" s="59">
        <v>6</v>
      </c>
      <c r="Q15" s="59">
        <v>1</v>
      </c>
      <c r="R15" s="59">
        <v>28</v>
      </c>
      <c r="S15" s="59">
        <v>6</v>
      </c>
      <c r="T15" s="59">
        <v>1</v>
      </c>
      <c r="U15" s="59">
        <v>0</v>
      </c>
      <c r="V15" s="59">
        <v>1</v>
      </c>
      <c r="W15" s="59">
        <v>0</v>
      </c>
      <c r="X15" s="59">
        <v>0</v>
      </c>
      <c r="Y15" s="59">
        <v>0</v>
      </c>
      <c r="Z15" s="59">
        <v>113</v>
      </c>
      <c r="AA15" s="59">
        <v>42</v>
      </c>
      <c r="AB15" s="59">
        <v>0</v>
      </c>
      <c r="AC15" s="59">
        <v>0</v>
      </c>
      <c r="AD15" s="59">
        <v>81</v>
      </c>
      <c r="AE15" s="59">
        <v>29</v>
      </c>
      <c r="AF15" s="276">
        <v>194</v>
      </c>
      <c r="AG15" s="276">
        <v>71</v>
      </c>
      <c r="AH15" s="276">
        <v>265</v>
      </c>
    </row>
    <row r="16" spans="1:36" ht="20.100000000000001" customHeight="1" x14ac:dyDescent="0.45">
      <c r="C16" s="66" t="s">
        <v>18</v>
      </c>
      <c r="D16" s="59">
        <v>0</v>
      </c>
      <c r="E16" s="59">
        <v>0</v>
      </c>
      <c r="F16" s="59">
        <v>0</v>
      </c>
      <c r="G16" s="59">
        <v>0</v>
      </c>
      <c r="H16" s="59">
        <v>1</v>
      </c>
      <c r="I16" s="59">
        <v>3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59">
        <v>1</v>
      </c>
      <c r="S16" s="59">
        <v>0</v>
      </c>
      <c r="T16" s="59">
        <v>0</v>
      </c>
      <c r="U16" s="59">
        <v>0</v>
      </c>
      <c r="V16" s="59">
        <v>0</v>
      </c>
      <c r="W16" s="59">
        <v>0</v>
      </c>
      <c r="X16" s="59">
        <v>0</v>
      </c>
      <c r="Y16" s="59">
        <v>0</v>
      </c>
      <c r="Z16" s="59">
        <v>2</v>
      </c>
      <c r="AA16" s="59">
        <v>3</v>
      </c>
      <c r="AB16" s="59">
        <v>0</v>
      </c>
      <c r="AC16" s="59">
        <v>0</v>
      </c>
      <c r="AD16" s="59">
        <v>4</v>
      </c>
      <c r="AE16" s="59">
        <v>5</v>
      </c>
      <c r="AF16" s="276">
        <v>6</v>
      </c>
      <c r="AG16" s="276">
        <v>8</v>
      </c>
      <c r="AH16" s="276">
        <v>14</v>
      </c>
      <c r="AJ16" s="59"/>
    </row>
    <row r="17" spans="3:38" ht="20.100000000000001" customHeight="1" x14ac:dyDescent="0.45">
      <c r="C17" s="66" t="s">
        <v>151</v>
      </c>
      <c r="D17" s="59">
        <v>0</v>
      </c>
      <c r="E17" s="59">
        <v>0</v>
      </c>
      <c r="F17" s="59">
        <v>0</v>
      </c>
      <c r="G17" s="59">
        <v>0</v>
      </c>
      <c r="H17" s="59">
        <v>1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59">
        <v>2</v>
      </c>
      <c r="S17" s="59">
        <v>0</v>
      </c>
      <c r="T17" s="59">
        <v>0</v>
      </c>
      <c r="U17" s="59">
        <v>0</v>
      </c>
      <c r="V17" s="59">
        <v>0</v>
      </c>
      <c r="W17" s="59">
        <v>0</v>
      </c>
      <c r="X17" s="59">
        <v>0</v>
      </c>
      <c r="Y17" s="59">
        <v>0</v>
      </c>
      <c r="Z17" s="59">
        <v>3</v>
      </c>
      <c r="AA17" s="59">
        <v>0</v>
      </c>
      <c r="AB17" s="59">
        <v>0</v>
      </c>
      <c r="AC17" s="59">
        <v>0</v>
      </c>
      <c r="AD17" s="59">
        <v>1</v>
      </c>
      <c r="AE17" s="59">
        <v>0</v>
      </c>
      <c r="AF17" s="276">
        <v>4</v>
      </c>
      <c r="AG17" s="276">
        <v>0</v>
      </c>
      <c r="AH17" s="276">
        <v>4</v>
      </c>
      <c r="AJ17" s="59"/>
    </row>
    <row r="18" spans="3:38" s="110" customFormat="1" ht="20.100000000000001" customHeight="1" x14ac:dyDescent="0.45">
      <c r="C18" s="250" t="s">
        <v>153</v>
      </c>
      <c r="D18" s="251">
        <v>2</v>
      </c>
      <c r="E18" s="251">
        <v>0</v>
      </c>
      <c r="F18" s="251">
        <v>3</v>
      </c>
      <c r="G18" s="251">
        <v>2</v>
      </c>
      <c r="H18" s="251">
        <v>54</v>
      </c>
      <c r="I18" s="251">
        <v>34</v>
      </c>
      <c r="J18" s="251">
        <v>5</v>
      </c>
      <c r="K18" s="251">
        <v>1</v>
      </c>
      <c r="L18" s="251">
        <v>4</v>
      </c>
      <c r="M18" s="251">
        <v>1</v>
      </c>
      <c r="N18" s="251">
        <v>11</v>
      </c>
      <c r="O18" s="251">
        <v>0</v>
      </c>
      <c r="P18" s="251">
        <v>6</v>
      </c>
      <c r="Q18" s="251">
        <v>1</v>
      </c>
      <c r="R18" s="251">
        <v>31</v>
      </c>
      <c r="S18" s="251">
        <v>6</v>
      </c>
      <c r="T18" s="251">
        <v>1</v>
      </c>
      <c r="U18" s="251">
        <v>0</v>
      </c>
      <c r="V18" s="251">
        <v>1</v>
      </c>
      <c r="W18" s="251">
        <v>0</v>
      </c>
      <c r="X18" s="251">
        <v>0</v>
      </c>
      <c r="Y18" s="251">
        <v>0</v>
      </c>
      <c r="Z18" s="251">
        <v>118</v>
      </c>
      <c r="AA18" s="251">
        <v>45</v>
      </c>
      <c r="AB18" s="251">
        <v>0</v>
      </c>
      <c r="AC18" s="251">
        <v>0</v>
      </c>
      <c r="AD18" s="251">
        <v>86</v>
      </c>
      <c r="AE18" s="251">
        <v>34</v>
      </c>
      <c r="AF18" s="251">
        <v>204</v>
      </c>
      <c r="AG18" s="251">
        <v>79</v>
      </c>
      <c r="AH18" s="251">
        <v>283</v>
      </c>
      <c r="AI18" s="276"/>
      <c r="AJ18" s="276"/>
      <c r="AK18" s="276"/>
      <c r="AL18" s="276"/>
    </row>
    <row r="19" spans="3:38" ht="30" customHeight="1" x14ac:dyDescent="0.45">
      <c r="C19" s="85" t="s">
        <v>19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59">
        <v>0</v>
      </c>
      <c r="AF19" s="276">
        <v>0</v>
      </c>
      <c r="AG19" s="276">
        <v>0</v>
      </c>
      <c r="AH19" s="276">
        <v>0</v>
      </c>
      <c r="AJ19" s="59"/>
    </row>
    <row r="20" spans="3:38" ht="20.100000000000001" customHeight="1" x14ac:dyDescent="0.45">
      <c r="C20" s="66" t="s">
        <v>17</v>
      </c>
      <c r="D20" s="59">
        <v>2</v>
      </c>
      <c r="E20" s="59">
        <v>2</v>
      </c>
      <c r="F20" s="59">
        <v>6</v>
      </c>
      <c r="G20" s="59">
        <v>1</v>
      </c>
      <c r="H20" s="59">
        <v>84</v>
      </c>
      <c r="I20" s="59">
        <v>49</v>
      </c>
      <c r="J20" s="59">
        <v>9</v>
      </c>
      <c r="K20" s="59">
        <v>7</v>
      </c>
      <c r="L20" s="59">
        <v>9</v>
      </c>
      <c r="M20" s="59">
        <v>2</v>
      </c>
      <c r="N20" s="59">
        <v>12</v>
      </c>
      <c r="O20" s="59">
        <v>4</v>
      </c>
      <c r="P20" s="59">
        <v>14</v>
      </c>
      <c r="Q20" s="59">
        <v>2</v>
      </c>
      <c r="R20" s="59">
        <v>61</v>
      </c>
      <c r="S20" s="59">
        <v>17</v>
      </c>
      <c r="T20" s="59">
        <v>3</v>
      </c>
      <c r="U20" s="59">
        <v>0</v>
      </c>
      <c r="V20" s="59">
        <v>4</v>
      </c>
      <c r="W20" s="59">
        <v>2</v>
      </c>
      <c r="X20" s="59">
        <v>0</v>
      </c>
      <c r="Y20" s="59">
        <v>0</v>
      </c>
      <c r="Z20" s="59">
        <v>204</v>
      </c>
      <c r="AA20" s="59">
        <v>86</v>
      </c>
      <c r="AB20" s="59">
        <v>2</v>
      </c>
      <c r="AC20" s="59">
        <v>1</v>
      </c>
      <c r="AD20" s="59">
        <v>99</v>
      </c>
      <c r="AE20" s="59">
        <v>45</v>
      </c>
      <c r="AF20" s="276">
        <v>305</v>
      </c>
      <c r="AG20" s="276">
        <v>132</v>
      </c>
      <c r="AH20" s="276">
        <v>437</v>
      </c>
      <c r="AJ20" s="59"/>
    </row>
    <row r="21" spans="3:38" ht="20.100000000000001" customHeight="1" x14ac:dyDescent="0.45">
      <c r="C21" s="66" t="s">
        <v>18</v>
      </c>
      <c r="D21" s="59">
        <v>0</v>
      </c>
      <c r="E21" s="59">
        <v>0</v>
      </c>
      <c r="F21" s="59">
        <v>0</v>
      </c>
      <c r="G21" s="59">
        <v>0</v>
      </c>
      <c r="H21" s="59">
        <v>8</v>
      </c>
      <c r="I21" s="59">
        <v>9</v>
      </c>
      <c r="J21" s="59">
        <v>3</v>
      </c>
      <c r="K21" s="59">
        <v>0</v>
      </c>
      <c r="L21" s="59">
        <v>2</v>
      </c>
      <c r="M21" s="59">
        <v>1</v>
      </c>
      <c r="N21" s="59">
        <v>0</v>
      </c>
      <c r="O21" s="59">
        <v>0</v>
      </c>
      <c r="P21" s="59">
        <v>4</v>
      </c>
      <c r="Q21" s="59">
        <v>0</v>
      </c>
      <c r="R21" s="59">
        <v>24</v>
      </c>
      <c r="S21" s="59">
        <v>5</v>
      </c>
      <c r="T21" s="59">
        <v>1</v>
      </c>
      <c r="U21" s="59">
        <v>1</v>
      </c>
      <c r="V21" s="59">
        <v>2</v>
      </c>
      <c r="W21" s="59">
        <v>0</v>
      </c>
      <c r="X21" s="59">
        <v>1</v>
      </c>
      <c r="Y21" s="59">
        <v>0</v>
      </c>
      <c r="Z21" s="59">
        <v>45</v>
      </c>
      <c r="AA21" s="59">
        <v>16</v>
      </c>
      <c r="AB21" s="59">
        <v>1</v>
      </c>
      <c r="AC21" s="59">
        <v>0</v>
      </c>
      <c r="AD21" s="59">
        <v>35</v>
      </c>
      <c r="AE21" s="59">
        <v>24</v>
      </c>
      <c r="AF21" s="276">
        <v>81</v>
      </c>
      <c r="AG21" s="276">
        <v>40</v>
      </c>
      <c r="AH21" s="276">
        <v>121</v>
      </c>
      <c r="AJ21" s="59"/>
    </row>
    <row r="22" spans="3:38" ht="20.100000000000001" customHeight="1" x14ac:dyDescent="0.45">
      <c r="C22" s="66" t="s">
        <v>151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59">
        <v>0</v>
      </c>
      <c r="AA22" s="59">
        <v>0</v>
      </c>
      <c r="AB22" s="59">
        <v>0</v>
      </c>
      <c r="AC22" s="59">
        <v>0</v>
      </c>
      <c r="AD22" s="59">
        <v>0</v>
      </c>
      <c r="AE22" s="59">
        <v>0</v>
      </c>
      <c r="AF22" s="276">
        <v>0</v>
      </c>
      <c r="AG22" s="276">
        <v>0</v>
      </c>
      <c r="AH22" s="276">
        <v>0</v>
      </c>
      <c r="AJ22" s="59"/>
    </row>
    <row r="23" spans="3:38" s="110" customFormat="1" ht="20.100000000000001" customHeight="1" x14ac:dyDescent="0.45">
      <c r="C23" s="250" t="s">
        <v>153</v>
      </c>
      <c r="D23" s="251">
        <v>2</v>
      </c>
      <c r="E23" s="251">
        <v>2</v>
      </c>
      <c r="F23" s="251">
        <v>6</v>
      </c>
      <c r="G23" s="251">
        <v>1</v>
      </c>
      <c r="H23" s="251">
        <v>92</v>
      </c>
      <c r="I23" s="251">
        <v>58</v>
      </c>
      <c r="J23" s="251">
        <v>12</v>
      </c>
      <c r="K23" s="251">
        <v>7</v>
      </c>
      <c r="L23" s="251">
        <v>11</v>
      </c>
      <c r="M23" s="251">
        <v>3</v>
      </c>
      <c r="N23" s="251">
        <v>12</v>
      </c>
      <c r="O23" s="251">
        <v>4</v>
      </c>
      <c r="P23" s="251">
        <v>18</v>
      </c>
      <c r="Q23" s="251">
        <v>2</v>
      </c>
      <c r="R23" s="251">
        <v>85</v>
      </c>
      <c r="S23" s="251">
        <v>22</v>
      </c>
      <c r="T23" s="251">
        <v>4</v>
      </c>
      <c r="U23" s="251">
        <v>1</v>
      </c>
      <c r="V23" s="251">
        <v>6</v>
      </c>
      <c r="W23" s="251">
        <v>2</v>
      </c>
      <c r="X23" s="251">
        <v>1</v>
      </c>
      <c r="Y23" s="251">
        <v>0</v>
      </c>
      <c r="Z23" s="251">
        <v>249</v>
      </c>
      <c r="AA23" s="251">
        <v>102</v>
      </c>
      <c r="AB23" s="251">
        <v>3</v>
      </c>
      <c r="AC23" s="251">
        <v>1</v>
      </c>
      <c r="AD23" s="251">
        <v>134</v>
      </c>
      <c r="AE23" s="251">
        <v>69</v>
      </c>
      <c r="AF23" s="251">
        <v>386</v>
      </c>
      <c r="AG23" s="251">
        <v>172</v>
      </c>
      <c r="AH23" s="251">
        <v>558</v>
      </c>
      <c r="AI23" s="276"/>
      <c r="AJ23" s="276"/>
      <c r="AK23" s="276"/>
      <c r="AL23" s="276"/>
    </row>
    <row r="24" spans="3:38" ht="30" customHeight="1" x14ac:dyDescent="0.45">
      <c r="C24" s="85" t="s">
        <v>20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59">
        <v>0</v>
      </c>
      <c r="AB24" s="59">
        <v>0</v>
      </c>
      <c r="AC24" s="59">
        <v>0</v>
      </c>
      <c r="AD24" s="59">
        <v>0</v>
      </c>
      <c r="AE24" s="59">
        <v>0</v>
      </c>
      <c r="AF24" s="276">
        <v>0</v>
      </c>
      <c r="AG24" s="276">
        <v>0</v>
      </c>
      <c r="AH24" s="276">
        <v>0</v>
      </c>
      <c r="AJ24" s="59"/>
    </row>
    <row r="25" spans="3:38" ht="20.100000000000001" customHeight="1" x14ac:dyDescent="0.45">
      <c r="C25" s="66" t="s">
        <v>17</v>
      </c>
      <c r="D25" s="59">
        <v>0</v>
      </c>
      <c r="E25" s="59">
        <v>0</v>
      </c>
      <c r="F25" s="59">
        <v>1</v>
      </c>
      <c r="G25" s="59">
        <v>4</v>
      </c>
      <c r="H25" s="59">
        <v>61</v>
      </c>
      <c r="I25" s="59">
        <v>47</v>
      </c>
      <c r="J25" s="59">
        <v>1</v>
      </c>
      <c r="K25" s="59">
        <v>2</v>
      </c>
      <c r="L25" s="59">
        <v>1</v>
      </c>
      <c r="M25" s="59">
        <v>1</v>
      </c>
      <c r="N25" s="59">
        <v>6</v>
      </c>
      <c r="O25" s="59">
        <v>1</v>
      </c>
      <c r="P25" s="59">
        <v>14</v>
      </c>
      <c r="Q25" s="59">
        <v>3</v>
      </c>
      <c r="R25" s="59">
        <v>37</v>
      </c>
      <c r="S25" s="59">
        <v>9</v>
      </c>
      <c r="T25" s="59">
        <v>0</v>
      </c>
      <c r="U25" s="59">
        <v>0</v>
      </c>
      <c r="V25" s="59">
        <v>1</v>
      </c>
      <c r="W25" s="59">
        <v>0</v>
      </c>
      <c r="X25" s="59">
        <v>1</v>
      </c>
      <c r="Y25" s="59">
        <v>0</v>
      </c>
      <c r="Z25" s="59">
        <v>123</v>
      </c>
      <c r="AA25" s="59">
        <v>67</v>
      </c>
      <c r="AB25" s="59">
        <v>2</v>
      </c>
      <c r="AC25" s="59">
        <v>2</v>
      </c>
      <c r="AD25" s="59">
        <v>111</v>
      </c>
      <c r="AE25" s="59">
        <v>44</v>
      </c>
      <c r="AF25" s="276">
        <v>236</v>
      </c>
      <c r="AG25" s="276">
        <v>113</v>
      </c>
      <c r="AH25" s="276">
        <v>349</v>
      </c>
      <c r="AJ25" s="59"/>
    </row>
    <row r="26" spans="3:38" ht="20.100000000000001" customHeight="1" x14ac:dyDescent="0.45">
      <c r="C26" s="66" t="s">
        <v>18</v>
      </c>
      <c r="D26" s="59">
        <v>0</v>
      </c>
      <c r="E26" s="59">
        <v>0</v>
      </c>
      <c r="F26" s="59">
        <v>0</v>
      </c>
      <c r="G26" s="59">
        <v>0</v>
      </c>
      <c r="H26" s="59">
        <v>10</v>
      </c>
      <c r="I26" s="59">
        <v>11</v>
      </c>
      <c r="J26" s="59">
        <v>1</v>
      </c>
      <c r="K26" s="59">
        <v>0</v>
      </c>
      <c r="L26" s="59">
        <v>4</v>
      </c>
      <c r="M26" s="59">
        <v>0</v>
      </c>
      <c r="N26" s="59">
        <v>1</v>
      </c>
      <c r="O26" s="59">
        <v>0</v>
      </c>
      <c r="P26" s="59">
        <v>1</v>
      </c>
      <c r="Q26" s="59">
        <v>0</v>
      </c>
      <c r="R26" s="59">
        <v>4</v>
      </c>
      <c r="S26" s="59">
        <v>2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21</v>
      </c>
      <c r="AA26" s="59">
        <v>13</v>
      </c>
      <c r="AB26" s="59">
        <v>0</v>
      </c>
      <c r="AC26" s="59">
        <v>0</v>
      </c>
      <c r="AD26" s="59">
        <v>25</v>
      </c>
      <c r="AE26" s="59">
        <v>18</v>
      </c>
      <c r="AF26" s="276">
        <v>46</v>
      </c>
      <c r="AG26" s="276">
        <v>31</v>
      </c>
      <c r="AH26" s="276">
        <v>77</v>
      </c>
      <c r="AJ26" s="59"/>
    </row>
    <row r="27" spans="3:38" ht="20.100000000000001" customHeight="1" x14ac:dyDescent="0.45">
      <c r="C27" s="66" t="s">
        <v>151</v>
      </c>
      <c r="D27" s="59">
        <v>0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59">
        <v>0</v>
      </c>
      <c r="S27" s="59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59">
        <v>0</v>
      </c>
      <c r="AA27" s="59">
        <v>0</v>
      </c>
      <c r="AB27" s="59">
        <v>0</v>
      </c>
      <c r="AC27" s="59">
        <v>0</v>
      </c>
      <c r="AD27" s="59">
        <v>0</v>
      </c>
      <c r="AE27" s="59">
        <v>0</v>
      </c>
      <c r="AF27" s="276">
        <v>0</v>
      </c>
      <c r="AG27" s="276">
        <v>0</v>
      </c>
      <c r="AH27" s="276">
        <v>0</v>
      </c>
      <c r="AJ27" s="59"/>
    </row>
    <row r="28" spans="3:38" s="110" customFormat="1" ht="20.100000000000001" customHeight="1" x14ac:dyDescent="0.45">
      <c r="C28" s="250" t="s">
        <v>153</v>
      </c>
      <c r="D28" s="251">
        <v>0</v>
      </c>
      <c r="E28" s="251">
        <v>0</v>
      </c>
      <c r="F28" s="251">
        <v>1</v>
      </c>
      <c r="G28" s="251">
        <v>4</v>
      </c>
      <c r="H28" s="251">
        <v>71</v>
      </c>
      <c r="I28" s="251">
        <v>58</v>
      </c>
      <c r="J28" s="251">
        <v>2</v>
      </c>
      <c r="K28" s="251">
        <v>2</v>
      </c>
      <c r="L28" s="251">
        <v>5</v>
      </c>
      <c r="M28" s="251">
        <v>1</v>
      </c>
      <c r="N28" s="251">
        <v>7</v>
      </c>
      <c r="O28" s="251">
        <v>1</v>
      </c>
      <c r="P28" s="251">
        <v>15</v>
      </c>
      <c r="Q28" s="251">
        <v>3</v>
      </c>
      <c r="R28" s="251">
        <v>41</v>
      </c>
      <c r="S28" s="251">
        <v>11</v>
      </c>
      <c r="T28" s="251">
        <v>0</v>
      </c>
      <c r="U28" s="251">
        <v>0</v>
      </c>
      <c r="V28" s="251">
        <v>1</v>
      </c>
      <c r="W28" s="251">
        <v>0</v>
      </c>
      <c r="X28" s="251">
        <v>1</v>
      </c>
      <c r="Y28" s="251">
        <v>0</v>
      </c>
      <c r="Z28" s="251">
        <v>144</v>
      </c>
      <c r="AA28" s="251">
        <v>80</v>
      </c>
      <c r="AB28" s="251">
        <v>2</v>
      </c>
      <c r="AC28" s="251">
        <v>2</v>
      </c>
      <c r="AD28" s="251">
        <v>136</v>
      </c>
      <c r="AE28" s="251">
        <v>62</v>
      </c>
      <c r="AF28" s="251">
        <v>282</v>
      </c>
      <c r="AG28" s="251">
        <v>144</v>
      </c>
      <c r="AH28" s="251">
        <v>426</v>
      </c>
      <c r="AI28" s="276"/>
      <c r="AJ28" s="276"/>
      <c r="AK28" s="276"/>
      <c r="AL28" s="276"/>
    </row>
    <row r="29" spans="3:38" ht="30" customHeight="1" x14ac:dyDescent="0.45">
      <c r="C29" s="85" t="s">
        <v>21</v>
      </c>
      <c r="D29" s="59">
        <v>0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59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59">
        <v>0</v>
      </c>
      <c r="AA29" s="59">
        <v>0</v>
      </c>
      <c r="AB29" s="59">
        <v>0</v>
      </c>
      <c r="AC29" s="59">
        <v>0</v>
      </c>
      <c r="AD29" s="59">
        <v>0</v>
      </c>
      <c r="AE29" s="59">
        <v>0</v>
      </c>
      <c r="AF29" s="276">
        <v>0</v>
      </c>
      <c r="AG29" s="276">
        <v>0</v>
      </c>
      <c r="AH29" s="276">
        <v>0</v>
      </c>
      <c r="AJ29" s="59"/>
    </row>
    <row r="30" spans="3:38" ht="20.100000000000001" customHeight="1" x14ac:dyDescent="0.45">
      <c r="C30" s="66" t="s">
        <v>17</v>
      </c>
      <c r="D30" s="59">
        <v>3</v>
      </c>
      <c r="E30" s="59">
        <v>0</v>
      </c>
      <c r="F30" s="59">
        <v>5</v>
      </c>
      <c r="G30" s="59">
        <v>2</v>
      </c>
      <c r="H30" s="59">
        <v>31</v>
      </c>
      <c r="I30" s="59">
        <v>25</v>
      </c>
      <c r="J30" s="59">
        <v>9</v>
      </c>
      <c r="K30" s="59">
        <v>2</v>
      </c>
      <c r="L30" s="59">
        <v>5</v>
      </c>
      <c r="M30" s="59">
        <v>2</v>
      </c>
      <c r="N30" s="59">
        <v>3</v>
      </c>
      <c r="O30" s="59">
        <v>0</v>
      </c>
      <c r="P30" s="59">
        <v>8</v>
      </c>
      <c r="Q30" s="59">
        <v>2</v>
      </c>
      <c r="R30" s="59">
        <v>66</v>
      </c>
      <c r="S30" s="59">
        <v>15</v>
      </c>
      <c r="T30" s="59">
        <v>1</v>
      </c>
      <c r="U30" s="59">
        <v>0</v>
      </c>
      <c r="V30" s="59">
        <v>2</v>
      </c>
      <c r="W30" s="59">
        <v>1</v>
      </c>
      <c r="X30" s="59">
        <v>1</v>
      </c>
      <c r="Y30" s="59">
        <v>1</v>
      </c>
      <c r="Z30" s="59">
        <v>134</v>
      </c>
      <c r="AA30" s="59">
        <v>50</v>
      </c>
      <c r="AB30" s="59">
        <v>0</v>
      </c>
      <c r="AC30" s="59">
        <v>0</v>
      </c>
      <c r="AD30" s="59">
        <v>137</v>
      </c>
      <c r="AE30" s="59">
        <v>39</v>
      </c>
      <c r="AF30" s="276">
        <v>271</v>
      </c>
      <c r="AG30" s="276">
        <v>89</v>
      </c>
      <c r="AH30" s="276">
        <v>360</v>
      </c>
      <c r="AJ30" s="59"/>
    </row>
    <row r="31" spans="3:38" ht="20.100000000000001" customHeight="1" x14ac:dyDescent="0.45">
      <c r="C31" s="66" t="s">
        <v>18</v>
      </c>
      <c r="D31" s="59">
        <v>0</v>
      </c>
      <c r="E31" s="59">
        <v>0</v>
      </c>
      <c r="F31" s="59">
        <v>0</v>
      </c>
      <c r="G31" s="59">
        <v>1</v>
      </c>
      <c r="H31" s="59">
        <v>15</v>
      </c>
      <c r="I31" s="59">
        <v>10</v>
      </c>
      <c r="J31" s="59">
        <v>2</v>
      </c>
      <c r="K31" s="59">
        <v>1</v>
      </c>
      <c r="L31" s="59">
        <v>1</v>
      </c>
      <c r="M31" s="59">
        <v>0</v>
      </c>
      <c r="N31" s="59">
        <v>0</v>
      </c>
      <c r="O31" s="59">
        <v>1</v>
      </c>
      <c r="P31" s="59">
        <v>1</v>
      </c>
      <c r="Q31" s="59">
        <v>0</v>
      </c>
      <c r="R31" s="59">
        <v>28</v>
      </c>
      <c r="S31" s="59">
        <v>7</v>
      </c>
      <c r="T31" s="59">
        <v>1</v>
      </c>
      <c r="U31" s="59">
        <v>0</v>
      </c>
      <c r="V31" s="59">
        <v>1</v>
      </c>
      <c r="W31" s="59">
        <v>0</v>
      </c>
      <c r="X31" s="59">
        <v>0</v>
      </c>
      <c r="Y31" s="59">
        <v>0</v>
      </c>
      <c r="Z31" s="59">
        <v>49</v>
      </c>
      <c r="AA31" s="59">
        <v>20</v>
      </c>
      <c r="AB31" s="59">
        <v>0</v>
      </c>
      <c r="AC31" s="59">
        <v>0</v>
      </c>
      <c r="AD31" s="59">
        <v>41</v>
      </c>
      <c r="AE31" s="59">
        <v>27</v>
      </c>
      <c r="AF31" s="276">
        <v>90</v>
      </c>
      <c r="AG31" s="276">
        <v>47</v>
      </c>
      <c r="AH31" s="276">
        <v>137</v>
      </c>
      <c r="AJ31" s="59"/>
    </row>
    <row r="32" spans="3:38" ht="20.100000000000001" customHeight="1" x14ac:dyDescent="0.45">
      <c r="C32" s="66" t="s">
        <v>151</v>
      </c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0</v>
      </c>
      <c r="L32" s="59">
        <v>0</v>
      </c>
      <c r="M32" s="59">
        <v>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59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59">
        <v>0</v>
      </c>
      <c r="AA32" s="59">
        <v>0</v>
      </c>
      <c r="AB32" s="59">
        <v>0</v>
      </c>
      <c r="AC32" s="59">
        <v>0</v>
      </c>
      <c r="AD32" s="59">
        <v>0</v>
      </c>
      <c r="AE32" s="59">
        <v>0</v>
      </c>
      <c r="AF32" s="276">
        <v>0</v>
      </c>
      <c r="AG32" s="276">
        <v>0</v>
      </c>
      <c r="AH32" s="276">
        <v>0</v>
      </c>
      <c r="AI32" s="59"/>
      <c r="AJ32" s="59"/>
    </row>
    <row r="33" spans="3:38" s="110" customFormat="1" ht="20.100000000000001" customHeight="1" x14ac:dyDescent="0.45">
      <c r="C33" s="250" t="s">
        <v>153</v>
      </c>
      <c r="D33" s="251">
        <v>3</v>
      </c>
      <c r="E33" s="251">
        <v>0</v>
      </c>
      <c r="F33" s="251">
        <v>5</v>
      </c>
      <c r="G33" s="251">
        <v>3</v>
      </c>
      <c r="H33" s="251">
        <v>46</v>
      </c>
      <c r="I33" s="251">
        <v>35</v>
      </c>
      <c r="J33" s="251">
        <v>11</v>
      </c>
      <c r="K33" s="251">
        <v>3</v>
      </c>
      <c r="L33" s="251">
        <v>6</v>
      </c>
      <c r="M33" s="251">
        <v>2</v>
      </c>
      <c r="N33" s="251">
        <v>3</v>
      </c>
      <c r="O33" s="251">
        <v>1</v>
      </c>
      <c r="P33" s="251">
        <v>9</v>
      </c>
      <c r="Q33" s="251">
        <v>2</v>
      </c>
      <c r="R33" s="251">
        <v>94</v>
      </c>
      <c r="S33" s="251">
        <v>22</v>
      </c>
      <c r="T33" s="251">
        <v>2</v>
      </c>
      <c r="U33" s="251">
        <v>0</v>
      </c>
      <c r="V33" s="251">
        <v>3</v>
      </c>
      <c r="W33" s="251">
        <v>1</v>
      </c>
      <c r="X33" s="251">
        <v>1</v>
      </c>
      <c r="Y33" s="251">
        <v>1</v>
      </c>
      <c r="Z33" s="251">
        <v>183</v>
      </c>
      <c r="AA33" s="251">
        <v>70</v>
      </c>
      <c r="AB33" s="251">
        <v>0</v>
      </c>
      <c r="AC33" s="251">
        <v>0</v>
      </c>
      <c r="AD33" s="251">
        <v>178</v>
      </c>
      <c r="AE33" s="251">
        <v>66</v>
      </c>
      <c r="AF33" s="251">
        <v>361</v>
      </c>
      <c r="AG33" s="251">
        <v>136</v>
      </c>
      <c r="AH33" s="251">
        <v>497</v>
      </c>
      <c r="AI33" s="59"/>
      <c r="AJ33" s="276"/>
      <c r="AK33" s="276"/>
      <c r="AL33" s="276"/>
    </row>
    <row r="34" spans="3:38" ht="30" customHeight="1" x14ac:dyDescent="0.45">
      <c r="C34" s="85" t="s">
        <v>22</v>
      </c>
      <c r="D34" s="59">
        <v>0</v>
      </c>
      <c r="E34" s="59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59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59">
        <v>0</v>
      </c>
      <c r="AA34" s="59">
        <v>0</v>
      </c>
      <c r="AB34" s="59">
        <v>0</v>
      </c>
      <c r="AC34" s="59">
        <v>0</v>
      </c>
      <c r="AD34" s="59">
        <v>0</v>
      </c>
      <c r="AE34" s="59">
        <v>0</v>
      </c>
      <c r="AF34" s="276">
        <v>0</v>
      </c>
      <c r="AG34" s="276">
        <v>0</v>
      </c>
      <c r="AH34" s="276">
        <v>0</v>
      </c>
      <c r="AJ34" s="59"/>
    </row>
    <row r="35" spans="3:38" ht="20.100000000000001" customHeight="1" x14ac:dyDescent="0.45">
      <c r="C35" s="66" t="s">
        <v>17</v>
      </c>
      <c r="D35" s="59">
        <v>0</v>
      </c>
      <c r="E35" s="59">
        <v>0</v>
      </c>
      <c r="F35" s="59">
        <v>2</v>
      </c>
      <c r="G35" s="59">
        <v>2</v>
      </c>
      <c r="H35" s="59">
        <v>25</v>
      </c>
      <c r="I35" s="59">
        <v>19</v>
      </c>
      <c r="J35" s="59">
        <v>3</v>
      </c>
      <c r="K35" s="59">
        <v>0</v>
      </c>
      <c r="L35" s="59">
        <v>7</v>
      </c>
      <c r="M35" s="59">
        <v>0</v>
      </c>
      <c r="N35" s="59">
        <v>2</v>
      </c>
      <c r="O35" s="59">
        <v>0</v>
      </c>
      <c r="P35" s="59">
        <v>9</v>
      </c>
      <c r="Q35" s="59">
        <v>2</v>
      </c>
      <c r="R35" s="59">
        <v>24</v>
      </c>
      <c r="S35" s="59">
        <v>2</v>
      </c>
      <c r="T35" s="59">
        <v>0</v>
      </c>
      <c r="U35" s="59">
        <v>0</v>
      </c>
      <c r="V35" s="59">
        <v>2</v>
      </c>
      <c r="W35" s="59">
        <v>0</v>
      </c>
      <c r="X35" s="59"/>
      <c r="Y35" s="59">
        <v>0</v>
      </c>
      <c r="Z35" s="59">
        <v>74</v>
      </c>
      <c r="AA35" s="59">
        <v>26</v>
      </c>
      <c r="AB35" s="59">
        <v>3</v>
      </c>
      <c r="AC35" s="59">
        <v>0</v>
      </c>
      <c r="AD35" s="59">
        <v>78</v>
      </c>
      <c r="AE35" s="59">
        <v>18</v>
      </c>
      <c r="AF35" s="276">
        <v>155</v>
      </c>
      <c r="AG35" s="276">
        <v>44</v>
      </c>
      <c r="AH35" s="276">
        <v>199</v>
      </c>
      <c r="AJ35" s="59"/>
    </row>
    <row r="36" spans="3:38" ht="20.100000000000001" customHeight="1" x14ac:dyDescent="0.45">
      <c r="C36" s="66" t="s">
        <v>18</v>
      </c>
      <c r="D36" s="59">
        <v>0</v>
      </c>
      <c r="E36" s="59">
        <v>0</v>
      </c>
      <c r="F36" s="59">
        <v>0</v>
      </c>
      <c r="G36" s="59">
        <v>0</v>
      </c>
      <c r="H36" s="59">
        <v>5</v>
      </c>
      <c r="I36" s="59">
        <v>6</v>
      </c>
      <c r="J36" s="59">
        <v>0</v>
      </c>
      <c r="K36" s="59">
        <v>0</v>
      </c>
      <c r="L36" s="59">
        <v>1</v>
      </c>
      <c r="M36" s="59">
        <v>0</v>
      </c>
      <c r="N36" s="59">
        <v>0</v>
      </c>
      <c r="O36" s="59">
        <v>0</v>
      </c>
      <c r="P36" s="59">
        <v>2</v>
      </c>
      <c r="Q36" s="59">
        <v>0</v>
      </c>
      <c r="R36" s="59">
        <v>12</v>
      </c>
      <c r="S36" s="59">
        <v>4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59">
        <v>20</v>
      </c>
      <c r="AA36" s="59">
        <v>10</v>
      </c>
      <c r="AB36" s="59">
        <v>0</v>
      </c>
      <c r="AC36" s="59">
        <v>0</v>
      </c>
      <c r="AD36" s="59">
        <v>14</v>
      </c>
      <c r="AE36" s="59">
        <v>10</v>
      </c>
      <c r="AF36" s="276">
        <v>34</v>
      </c>
      <c r="AG36" s="276">
        <v>20</v>
      </c>
      <c r="AH36" s="276">
        <v>54</v>
      </c>
      <c r="AJ36" s="59"/>
    </row>
    <row r="37" spans="3:38" ht="20.100000000000001" customHeight="1" x14ac:dyDescent="0.45">
      <c r="C37" s="66" t="s">
        <v>151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59">
        <v>0</v>
      </c>
      <c r="P37" s="59">
        <v>0</v>
      </c>
      <c r="Q37" s="59">
        <v>0</v>
      </c>
      <c r="R37" s="59">
        <v>0</v>
      </c>
      <c r="S37" s="59">
        <v>0</v>
      </c>
      <c r="T37" s="59">
        <v>0</v>
      </c>
      <c r="U37" s="59">
        <v>0</v>
      </c>
      <c r="V37" s="59">
        <v>0</v>
      </c>
      <c r="W37" s="59">
        <v>0</v>
      </c>
      <c r="X37" s="59">
        <v>0</v>
      </c>
      <c r="Y37" s="59">
        <v>0</v>
      </c>
      <c r="Z37" s="59">
        <v>0</v>
      </c>
      <c r="AA37" s="59">
        <v>0</v>
      </c>
      <c r="AB37" s="59">
        <v>0</v>
      </c>
      <c r="AC37" s="59">
        <v>0</v>
      </c>
      <c r="AD37" s="59">
        <v>0</v>
      </c>
      <c r="AE37" s="59">
        <v>0</v>
      </c>
      <c r="AF37" s="276">
        <v>0</v>
      </c>
      <c r="AG37" s="276">
        <v>0</v>
      </c>
      <c r="AH37" s="276">
        <v>0</v>
      </c>
      <c r="AJ37" s="59"/>
    </row>
    <row r="38" spans="3:38" s="110" customFormat="1" ht="20.100000000000001" customHeight="1" x14ac:dyDescent="0.45">
      <c r="C38" s="250" t="s">
        <v>153</v>
      </c>
      <c r="D38" s="251">
        <v>0</v>
      </c>
      <c r="E38" s="251">
        <v>0</v>
      </c>
      <c r="F38" s="251">
        <v>2</v>
      </c>
      <c r="G38" s="251">
        <v>2</v>
      </c>
      <c r="H38" s="251">
        <v>30</v>
      </c>
      <c r="I38" s="251">
        <v>25</v>
      </c>
      <c r="J38" s="251">
        <v>3</v>
      </c>
      <c r="K38" s="251">
        <v>0</v>
      </c>
      <c r="L38" s="251">
        <v>8</v>
      </c>
      <c r="M38" s="251">
        <v>0</v>
      </c>
      <c r="N38" s="251">
        <v>2</v>
      </c>
      <c r="O38" s="251">
        <v>0</v>
      </c>
      <c r="P38" s="251">
        <v>11</v>
      </c>
      <c r="Q38" s="251">
        <v>2</v>
      </c>
      <c r="R38" s="251">
        <v>36</v>
      </c>
      <c r="S38" s="251">
        <v>6</v>
      </c>
      <c r="T38" s="251">
        <v>0</v>
      </c>
      <c r="U38" s="251">
        <v>0</v>
      </c>
      <c r="V38" s="251">
        <v>2</v>
      </c>
      <c r="W38" s="251">
        <v>0</v>
      </c>
      <c r="X38" s="251">
        <v>0</v>
      </c>
      <c r="Y38" s="251"/>
      <c r="Z38" s="251">
        <v>94</v>
      </c>
      <c r="AA38" s="251">
        <v>36</v>
      </c>
      <c r="AB38" s="251">
        <v>3</v>
      </c>
      <c r="AC38" s="251">
        <v>0</v>
      </c>
      <c r="AD38" s="251">
        <v>92</v>
      </c>
      <c r="AE38" s="251">
        <v>28</v>
      </c>
      <c r="AF38" s="251">
        <v>189</v>
      </c>
      <c r="AG38" s="251">
        <v>64</v>
      </c>
      <c r="AH38" s="251">
        <v>253</v>
      </c>
      <c r="AI38" s="276"/>
      <c r="AJ38" s="276"/>
      <c r="AK38" s="276"/>
      <c r="AL38" s="276"/>
    </row>
    <row r="39" spans="3:38" ht="30" customHeight="1" x14ac:dyDescent="0.45">
      <c r="C39" s="85" t="s">
        <v>23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0</v>
      </c>
      <c r="W39" s="59">
        <v>0</v>
      </c>
      <c r="X39" s="59">
        <v>0</v>
      </c>
      <c r="Y39" s="59">
        <v>0</v>
      </c>
      <c r="Z39" s="59">
        <v>0</v>
      </c>
      <c r="AA39" s="59">
        <v>0</v>
      </c>
      <c r="AB39" s="59">
        <v>0</v>
      </c>
      <c r="AC39" s="59">
        <v>0</v>
      </c>
      <c r="AD39" s="59">
        <v>0</v>
      </c>
      <c r="AE39" s="59">
        <v>0</v>
      </c>
      <c r="AF39" s="276">
        <v>0</v>
      </c>
      <c r="AG39" s="276">
        <v>0</v>
      </c>
      <c r="AH39" s="276">
        <v>0</v>
      </c>
      <c r="AJ39" s="59"/>
    </row>
    <row r="40" spans="3:38" ht="20.100000000000001" customHeight="1" x14ac:dyDescent="0.45">
      <c r="C40" s="66" t="s">
        <v>17</v>
      </c>
      <c r="D40" s="59">
        <v>0</v>
      </c>
      <c r="E40" s="59">
        <v>0</v>
      </c>
      <c r="F40" s="59">
        <v>2</v>
      </c>
      <c r="G40" s="59">
        <v>2</v>
      </c>
      <c r="H40" s="59">
        <v>44</v>
      </c>
      <c r="I40" s="59">
        <v>26</v>
      </c>
      <c r="J40" s="59">
        <v>0</v>
      </c>
      <c r="K40" s="59">
        <v>1</v>
      </c>
      <c r="L40" s="59">
        <v>4</v>
      </c>
      <c r="M40" s="59">
        <v>0</v>
      </c>
      <c r="N40" s="59">
        <v>3</v>
      </c>
      <c r="O40" s="59">
        <v>3</v>
      </c>
      <c r="P40" s="59">
        <v>4</v>
      </c>
      <c r="Q40" s="59">
        <v>0</v>
      </c>
      <c r="R40" s="59">
        <v>27</v>
      </c>
      <c r="S40" s="59">
        <v>5</v>
      </c>
      <c r="T40" s="59">
        <v>0</v>
      </c>
      <c r="U40" s="59">
        <v>1</v>
      </c>
      <c r="V40" s="59">
        <v>0</v>
      </c>
      <c r="W40" s="59">
        <v>0</v>
      </c>
      <c r="X40" s="59">
        <v>0</v>
      </c>
      <c r="Y40" s="59">
        <v>0</v>
      </c>
      <c r="Z40" s="59">
        <v>84</v>
      </c>
      <c r="AA40" s="59">
        <v>38</v>
      </c>
      <c r="AB40" s="59">
        <v>0</v>
      </c>
      <c r="AC40" s="59">
        <v>0</v>
      </c>
      <c r="AD40" s="59">
        <v>65</v>
      </c>
      <c r="AE40" s="59">
        <v>36</v>
      </c>
      <c r="AF40" s="276">
        <v>149</v>
      </c>
      <c r="AG40" s="276">
        <v>74</v>
      </c>
      <c r="AH40" s="276">
        <v>223</v>
      </c>
      <c r="AJ40" s="59"/>
    </row>
    <row r="41" spans="3:38" ht="20.100000000000001" customHeight="1" x14ac:dyDescent="0.45">
      <c r="C41" s="66" t="s">
        <v>18</v>
      </c>
      <c r="D41" s="59">
        <v>0</v>
      </c>
      <c r="E41" s="59">
        <v>0</v>
      </c>
      <c r="F41" s="59">
        <v>1</v>
      </c>
      <c r="G41" s="59">
        <v>0</v>
      </c>
      <c r="H41" s="59">
        <v>6</v>
      </c>
      <c r="I41" s="59">
        <v>2</v>
      </c>
      <c r="J41" s="59">
        <v>0</v>
      </c>
      <c r="K41" s="59">
        <v>0</v>
      </c>
      <c r="L41" s="59">
        <v>1</v>
      </c>
      <c r="M41" s="59">
        <v>0</v>
      </c>
      <c r="N41" s="59">
        <v>2</v>
      </c>
      <c r="O41" s="59">
        <v>0</v>
      </c>
      <c r="P41" s="59">
        <v>1</v>
      </c>
      <c r="Q41" s="59">
        <v>0</v>
      </c>
      <c r="R41" s="59">
        <v>7</v>
      </c>
      <c r="S41" s="59">
        <v>0</v>
      </c>
      <c r="T41" s="59">
        <v>0</v>
      </c>
      <c r="U41" s="59">
        <v>0</v>
      </c>
      <c r="V41" s="59">
        <v>1</v>
      </c>
      <c r="W41" s="59">
        <v>0</v>
      </c>
      <c r="X41" s="59">
        <v>0</v>
      </c>
      <c r="Y41" s="59">
        <v>0</v>
      </c>
      <c r="Z41" s="59">
        <v>19</v>
      </c>
      <c r="AA41" s="59">
        <v>2</v>
      </c>
      <c r="AB41" s="59">
        <v>0</v>
      </c>
      <c r="AC41" s="59">
        <v>0</v>
      </c>
      <c r="AD41" s="59">
        <v>21</v>
      </c>
      <c r="AE41" s="59">
        <v>3</v>
      </c>
      <c r="AF41" s="276">
        <v>40</v>
      </c>
      <c r="AG41" s="276">
        <v>5</v>
      </c>
      <c r="AH41" s="276">
        <v>45</v>
      </c>
      <c r="AJ41" s="59"/>
    </row>
    <row r="42" spans="3:38" ht="20.100000000000001" customHeight="1" x14ac:dyDescent="0.45">
      <c r="C42" s="66" t="s">
        <v>151</v>
      </c>
      <c r="D42" s="59">
        <v>0</v>
      </c>
      <c r="E42" s="59">
        <v>0</v>
      </c>
      <c r="F42" s="59">
        <v>0</v>
      </c>
      <c r="G42" s="59">
        <v>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9">
        <v>0</v>
      </c>
      <c r="N42" s="59">
        <v>0</v>
      </c>
      <c r="O42" s="59">
        <v>0</v>
      </c>
      <c r="P42" s="59">
        <v>0</v>
      </c>
      <c r="Q42" s="59">
        <v>0</v>
      </c>
      <c r="R42" s="59">
        <v>0</v>
      </c>
      <c r="S42" s="59">
        <v>0</v>
      </c>
      <c r="T42" s="59">
        <v>0</v>
      </c>
      <c r="U42" s="59">
        <v>0</v>
      </c>
      <c r="V42" s="59">
        <v>0</v>
      </c>
      <c r="W42" s="59">
        <v>0</v>
      </c>
      <c r="X42" s="59">
        <v>0</v>
      </c>
      <c r="Y42" s="59">
        <v>0</v>
      </c>
      <c r="Z42" s="59">
        <v>0</v>
      </c>
      <c r="AA42" s="59">
        <v>0</v>
      </c>
      <c r="AB42" s="59">
        <v>0</v>
      </c>
      <c r="AC42" s="59">
        <v>0</v>
      </c>
      <c r="AD42" s="59">
        <v>0</v>
      </c>
      <c r="AE42" s="59">
        <v>0</v>
      </c>
      <c r="AF42" s="276">
        <v>0</v>
      </c>
      <c r="AG42" s="276">
        <v>0</v>
      </c>
      <c r="AH42" s="276">
        <v>0</v>
      </c>
      <c r="AJ42" s="59"/>
    </row>
    <row r="43" spans="3:38" s="110" customFormat="1" ht="20.100000000000001" customHeight="1" x14ac:dyDescent="0.45">
      <c r="C43" s="250" t="s">
        <v>153</v>
      </c>
      <c r="D43" s="251">
        <v>0</v>
      </c>
      <c r="E43" s="251">
        <v>0</v>
      </c>
      <c r="F43" s="251">
        <v>3</v>
      </c>
      <c r="G43" s="251">
        <v>2</v>
      </c>
      <c r="H43" s="251">
        <v>50</v>
      </c>
      <c r="I43" s="251">
        <v>28</v>
      </c>
      <c r="J43" s="251">
        <v>0</v>
      </c>
      <c r="K43" s="251">
        <v>1</v>
      </c>
      <c r="L43" s="251">
        <v>5</v>
      </c>
      <c r="M43" s="251">
        <v>0</v>
      </c>
      <c r="N43" s="251">
        <v>5</v>
      </c>
      <c r="O43" s="251">
        <v>3</v>
      </c>
      <c r="P43" s="251">
        <v>5</v>
      </c>
      <c r="Q43" s="251">
        <v>0</v>
      </c>
      <c r="R43" s="251">
        <v>34</v>
      </c>
      <c r="S43" s="251">
        <v>5</v>
      </c>
      <c r="T43" s="251">
        <v>0</v>
      </c>
      <c r="U43" s="251">
        <v>1</v>
      </c>
      <c r="V43" s="251">
        <v>1</v>
      </c>
      <c r="W43" s="251">
        <v>0</v>
      </c>
      <c r="X43" s="251">
        <v>0</v>
      </c>
      <c r="Y43" s="251">
        <v>0</v>
      </c>
      <c r="Z43" s="251">
        <v>103</v>
      </c>
      <c r="AA43" s="251">
        <v>40</v>
      </c>
      <c r="AB43" s="251">
        <v>0</v>
      </c>
      <c r="AC43" s="251">
        <v>0</v>
      </c>
      <c r="AD43" s="251">
        <v>86</v>
      </c>
      <c r="AE43" s="251">
        <v>39</v>
      </c>
      <c r="AF43" s="251">
        <v>189</v>
      </c>
      <c r="AG43" s="251">
        <v>79</v>
      </c>
      <c r="AH43" s="251">
        <v>268</v>
      </c>
      <c r="AI43" s="276"/>
      <c r="AJ43" s="276"/>
      <c r="AK43" s="276"/>
      <c r="AL43" s="276"/>
    </row>
    <row r="44" spans="3:38" ht="30" customHeight="1" x14ac:dyDescent="0.45">
      <c r="C44" s="85" t="s">
        <v>24</v>
      </c>
      <c r="D44" s="59">
        <v>0</v>
      </c>
      <c r="E44" s="59">
        <v>0</v>
      </c>
      <c r="F44" s="59">
        <v>0</v>
      </c>
      <c r="G44" s="59">
        <v>0</v>
      </c>
      <c r="H44" s="59">
        <v>0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v>0</v>
      </c>
      <c r="O44" s="59">
        <v>0</v>
      </c>
      <c r="P44" s="59">
        <v>0</v>
      </c>
      <c r="Q44" s="59">
        <v>0</v>
      </c>
      <c r="R44" s="59">
        <v>0</v>
      </c>
      <c r="S44" s="59">
        <v>0</v>
      </c>
      <c r="T44" s="59">
        <v>0</v>
      </c>
      <c r="U44" s="59">
        <v>0</v>
      </c>
      <c r="V44" s="59">
        <v>0</v>
      </c>
      <c r="W44" s="59">
        <v>0</v>
      </c>
      <c r="X44" s="59">
        <v>0</v>
      </c>
      <c r="Y44" s="59">
        <v>0</v>
      </c>
      <c r="Z44" s="59">
        <v>0</v>
      </c>
      <c r="AA44" s="59">
        <v>0</v>
      </c>
      <c r="AB44" s="59">
        <v>0</v>
      </c>
      <c r="AC44" s="59">
        <v>0</v>
      </c>
      <c r="AD44" s="59">
        <v>0</v>
      </c>
      <c r="AE44" s="59">
        <v>0</v>
      </c>
      <c r="AF44" s="276">
        <v>0</v>
      </c>
      <c r="AG44" s="276">
        <v>0</v>
      </c>
      <c r="AH44" s="276">
        <v>0</v>
      </c>
      <c r="AJ44" s="59"/>
    </row>
    <row r="45" spans="3:38" ht="20.100000000000001" customHeight="1" x14ac:dyDescent="0.45">
      <c r="C45" s="66" t="s">
        <v>17</v>
      </c>
      <c r="D45" s="59">
        <v>2</v>
      </c>
      <c r="E45" s="59">
        <v>1</v>
      </c>
      <c r="F45" s="59">
        <v>14</v>
      </c>
      <c r="G45" s="59">
        <v>2</v>
      </c>
      <c r="H45" s="59">
        <v>114</v>
      </c>
      <c r="I45" s="59">
        <v>78</v>
      </c>
      <c r="J45" s="59">
        <v>6</v>
      </c>
      <c r="K45" s="59">
        <v>4</v>
      </c>
      <c r="L45" s="59">
        <v>25</v>
      </c>
      <c r="M45" s="59">
        <v>6</v>
      </c>
      <c r="N45" s="59">
        <v>13</v>
      </c>
      <c r="O45" s="59">
        <v>5</v>
      </c>
      <c r="P45" s="59">
        <v>15</v>
      </c>
      <c r="Q45" s="59">
        <v>1</v>
      </c>
      <c r="R45" s="59">
        <v>63</v>
      </c>
      <c r="S45" s="59">
        <v>17</v>
      </c>
      <c r="T45" s="59">
        <v>1</v>
      </c>
      <c r="U45" s="59">
        <v>1</v>
      </c>
      <c r="V45" s="59">
        <v>2</v>
      </c>
      <c r="W45" s="59">
        <v>3</v>
      </c>
      <c r="X45" s="59">
        <v>0</v>
      </c>
      <c r="Y45" s="59">
        <v>0</v>
      </c>
      <c r="Z45" s="59">
        <v>255</v>
      </c>
      <c r="AA45" s="59">
        <v>118</v>
      </c>
      <c r="AB45" s="59">
        <v>4</v>
      </c>
      <c r="AC45" s="59">
        <v>0</v>
      </c>
      <c r="AD45" s="59">
        <v>142</v>
      </c>
      <c r="AE45" s="59">
        <v>67</v>
      </c>
      <c r="AF45" s="276">
        <v>401</v>
      </c>
      <c r="AG45" s="276">
        <v>185</v>
      </c>
      <c r="AH45" s="276">
        <v>586</v>
      </c>
      <c r="AJ45" s="59"/>
    </row>
    <row r="46" spans="3:38" ht="20.100000000000001" customHeight="1" x14ac:dyDescent="0.45">
      <c r="C46" s="66" t="s">
        <v>18</v>
      </c>
      <c r="D46" s="59">
        <v>1</v>
      </c>
      <c r="E46" s="59">
        <v>0</v>
      </c>
      <c r="F46" s="59">
        <v>0</v>
      </c>
      <c r="G46" s="59">
        <v>0</v>
      </c>
      <c r="H46" s="59">
        <v>12</v>
      </c>
      <c r="I46" s="59">
        <v>5</v>
      </c>
      <c r="J46" s="59">
        <v>3</v>
      </c>
      <c r="K46" s="59">
        <v>0</v>
      </c>
      <c r="L46" s="59">
        <v>2</v>
      </c>
      <c r="M46" s="59">
        <v>0</v>
      </c>
      <c r="N46" s="59">
        <v>2</v>
      </c>
      <c r="O46" s="59">
        <v>0</v>
      </c>
      <c r="P46" s="59">
        <v>3</v>
      </c>
      <c r="Q46" s="59">
        <v>0</v>
      </c>
      <c r="R46" s="59">
        <v>14</v>
      </c>
      <c r="S46" s="59">
        <v>2</v>
      </c>
      <c r="T46" s="59">
        <v>0</v>
      </c>
      <c r="U46" s="59">
        <v>0</v>
      </c>
      <c r="V46" s="59">
        <v>1</v>
      </c>
      <c r="W46" s="59">
        <v>0</v>
      </c>
      <c r="X46" s="59">
        <v>0</v>
      </c>
      <c r="Y46" s="59">
        <v>0</v>
      </c>
      <c r="Z46" s="59">
        <v>38</v>
      </c>
      <c r="AA46" s="59">
        <v>7</v>
      </c>
      <c r="AB46" s="59">
        <v>0</v>
      </c>
      <c r="AC46" s="59">
        <v>0</v>
      </c>
      <c r="AD46" s="59">
        <v>40</v>
      </c>
      <c r="AE46" s="59">
        <v>12</v>
      </c>
      <c r="AF46" s="276">
        <v>78</v>
      </c>
      <c r="AG46" s="276">
        <v>19</v>
      </c>
      <c r="AH46" s="276">
        <v>97</v>
      </c>
      <c r="AJ46" s="59"/>
    </row>
    <row r="47" spans="3:38" ht="20.100000000000001" customHeight="1" x14ac:dyDescent="0.45">
      <c r="C47" s="66" t="s">
        <v>151</v>
      </c>
      <c r="D47" s="59">
        <v>0</v>
      </c>
      <c r="E47" s="59">
        <v>0</v>
      </c>
      <c r="F47" s="59">
        <v>0</v>
      </c>
      <c r="G47" s="59">
        <v>0</v>
      </c>
      <c r="H47" s="59">
        <v>0</v>
      </c>
      <c r="I47" s="59">
        <v>0</v>
      </c>
      <c r="J47" s="59">
        <v>0</v>
      </c>
      <c r="K47" s="59">
        <v>0</v>
      </c>
      <c r="L47" s="59">
        <v>0</v>
      </c>
      <c r="M47" s="59">
        <v>0</v>
      </c>
      <c r="N47" s="59">
        <v>0</v>
      </c>
      <c r="O47" s="59">
        <v>0</v>
      </c>
      <c r="P47" s="59">
        <v>0</v>
      </c>
      <c r="Q47" s="59">
        <v>0</v>
      </c>
      <c r="R47" s="59">
        <v>0</v>
      </c>
      <c r="S47" s="59">
        <v>0</v>
      </c>
      <c r="T47" s="59">
        <v>0</v>
      </c>
      <c r="U47" s="59">
        <v>0</v>
      </c>
      <c r="V47" s="59">
        <v>0</v>
      </c>
      <c r="W47" s="59">
        <v>0</v>
      </c>
      <c r="X47" s="59">
        <v>0</v>
      </c>
      <c r="Y47" s="59">
        <v>0</v>
      </c>
      <c r="Z47" s="59">
        <v>0</v>
      </c>
      <c r="AA47" s="59">
        <v>0</v>
      </c>
      <c r="AB47" s="59">
        <v>0</v>
      </c>
      <c r="AC47" s="59">
        <v>0</v>
      </c>
      <c r="AD47" s="59">
        <v>0</v>
      </c>
      <c r="AE47" s="59">
        <v>0</v>
      </c>
      <c r="AF47" s="276">
        <v>0</v>
      </c>
      <c r="AG47" s="276">
        <v>0</v>
      </c>
      <c r="AH47" s="276">
        <v>0</v>
      </c>
      <c r="AJ47" s="59"/>
    </row>
    <row r="48" spans="3:38" s="110" customFormat="1" ht="20.100000000000001" customHeight="1" x14ac:dyDescent="0.45">
      <c r="C48" s="250" t="s">
        <v>153</v>
      </c>
      <c r="D48" s="251">
        <v>3</v>
      </c>
      <c r="E48" s="251">
        <v>1</v>
      </c>
      <c r="F48" s="251">
        <v>14</v>
      </c>
      <c r="G48" s="251">
        <v>2</v>
      </c>
      <c r="H48" s="251">
        <v>126</v>
      </c>
      <c r="I48" s="251">
        <v>83</v>
      </c>
      <c r="J48" s="251">
        <v>9</v>
      </c>
      <c r="K48" s="251">
        <v>4</v>
      </c>
      <c r="L48" s="251">
        <v>27</v>
      </c>
      <c r="M48" s="251">
        <v>6</v>
      </c>
      <c r="N48" s="251">
        <v>15</v>
      </c>
      <c r="O48" s="251">
        <v>5</v>
      </c>
      <c r="P48" s="251">
        <v>18</v>
      </c>
      <c r="Q48" s="251">
        <v>1</v>
      </c>
      <c r="R48" s="251">
        <v>77</v>
      </c>
      <c r="S48" s="251">
        <v>19</v>
      </c>
      <c r="T48" s="251">
        <v>1</v>
      </c>
      <c r="U48" s="251">
        <v>1</v>
      </c>
      <c r="V48" s="251">
        <v>3</v>
      </c>
      <c r="W48" s="251">
        <v>3</v>
      </c>
      <c r="X48" s="251">
        <v>0</v>
      </c>
      <c r="Y48" s="251">
        <v>0</v>
      </c>
      <c r="Z48" s="251">
        <v>293</v>
      </c>
      <c r="AA48" s="251">
        <v>125</v>
      </c>
      <c r="AB48" s="251">
        <v>4</v>
      </c>
      <c r="AC48" s="251">
        <v>0</v>
      </c>
      <c r="AD48" s="251">
        <v>182</v>
      </c>
      <c r="AE48" s="251">
        <v>79</v>
      </c>
      <c r="AF48" s="251">
        <v>479</v>
      </c>
      <c r="AG48" s="251">
        <v>204</v>
      </c>
      <c r="AH48" s="251">
        <v>683</v>
      </c>
      <c r="AI48" s="276"/>
      <c r="AJ48" s="276"/>
      <c r="AK48" s="276"/>
      <c r="AL48" s="276"/>
    </row>
    <row r="49" spans="3:38" ht="30" customHeight="1" x14ac:dyDescent="0.45">
      <c r="C49" s="85" t="s">
        <v>25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>
        <v>0</v>
      </c>
      <c r="R49" s="59">
        <v>0</v>
      </c>
      <c r="S49" s="59">
        <v>0</v>
      </c>
      <c r="T49" s="59">
        <v>0</v>
      </c>
      <c r="U49" s="59">
        <v>0</v>
      </c>
      <c r="V49" s="59">
        <v>0</v>
      </c>
      <c r="W49" s="59">
        <v>0</v>
      </c>
      <c r="X49" s="59">
        <v>0</v>
      </c>
      <c r="Y49" s="59">
        <v>0</v>
      </c>
      <c r="Z49" s="59">
        <v>0</v>
      </c>
      <c r="AA49" s="59">
        <v>0</v>
      </c>
      <c r="AB49" s="59">
        <v>0</v>
      </c>
      <c r="AC49" s="59">
        <v>0</v>
      </c>
      <c r="AD49" s="59">
        <v>0</v>
      </c>
      <c r="AE49" s="59">
        <v>0</v>
      </c>
      <c r="AF49" s="276">
        <v>0</v>
      </c>
      <c r="AG49" s="276">
        <v>0</v>
      </c>
      <c r="AH49" s="276">
        <v>0</v>
      </c>
      <c r="AJ49" s="59"/>
    </row>
    <row r="50" spans="3:38" ht="20.100000000000001" customHeight="1" x14ac:dyDescent="0.45">
      <c r="C50" s="66" t="s">
        <v>17</v>
      </c>
      <c r="D50" s="59">
        <v>3</v>
      </c>
      <c r="E50" s="59">
        <v>1</v>
      </c>
      <c r="F50" s="59">
        <v>5</v>
      </c>
      <c r="G50" s="59">
        <v>6</v>
      </c>
      <c r="H50" s="59">
        <v>115</v>
      </c>
      <c r="I50" s="59">
        <v>65</v>
      </c>
      <c r="J50" s="59">
        <v>5</v>
      </c>
      <c r="K50" s="59">
        <v>4</v>
      </c>
      <c r="L50" s="59">
        <v>15</v>
      </c>
      <c r="M50" s="59">
        <v>2</v>
      </c>
      <c r="N50" s="59">
        <v>20</v>
      </c>
      <c r="O50" s="59">
        <v>1</v>
      </c>
      <c r="P50" s="59">
        <v>10</v>
      </c>
      <c r="Q50" s="59">
        <v>1</v>
      </c>
      <c r="R50" s="59">
        <v>95</v>
      </c>
      <c r="S50" s="59">
        <v>17</v>
      </c>
      <c r="T50" s="59">
        <v>1</v>
      </c>
      <c r="U50" s="59">
        <v>0</v>
      </c>
      <c r="V50" s="59">
        <v>6</v>
      </c>
      <c r="W50" s="59">
        <v>1</v>
      </c>
      <c r="X50" s="59">
        <v>0</v>
      </c>
      <c r="Y50" s="59">
        <v>0</v>
      </c>
      <c r="Z50" s="59">
        <v>275</v>
      </c>
      <c r="AA50" s="59">
        <v>98</v>
      </c>
      <c r="AB50" s="59">
        <v>0</v>
      </c>
      <c r="AC50" s="59">
        <v>0</v>
      </c>
      <c r="AD50" s="59">
        <v>158</v>
      </c>
      <c r="AE50" s="59">
        <v>52</v>
      </c>
      <c r="AF50" s="276">
        <v>433</v>
      </c>
      <c r="AG50" s="276">
        <v>150</v>
      </c>
      <c r="AH50" s="276">
        <v>583</v>
      </c>
      <c r="AJ50" s="59"/>
    </row>
    <row r="51" spans="3:38" ht="20.100000000000001" customHeight="1" x14ac:dyDescent="0.45">
      <c r="C51" s="66" t="s">
        <v>18</v>
      </c>
      <c r="D51" s="59">
        <v>1</v>
      </c>
      <c r="E51" s="59">
        <v>0</v>
      </c>
      <c r="F51" s="59">
        <v>1</v>
      </c>
      <c r="G51" s="59">
        <v>1</v>
      </c>
      <c r="H51" s="59">
        <v>33</v>
      </c>
      <c r="I51" s="59">
        <v>9</v>
      </c>
      <c r="J51" s="59">
        <v>7</v>
      </c>
      <c r="K51" s="59">
        <v>2</v>
      </c>
      <c r="L51" s="59">
        <v>4</v>
      </c>
      <c r="M51" s="59">
        <v>0</v>
      </c>
      <c r="N51" s="59">
        <v>4</v>
      </c>
      <c r="O51" s="59">
        <v>0</v>
      </c>
      <c r="P51" s="59">
        <v>5</v>
      </c>
      <c r="Q51" s="59">
        <v>0</v>
      </c>
      <c r="R51" s="59">
        <v>43</v>
      </c>
      <c r="S51" s="59">
        <v>7</v>
      </c>
      <c r="T51" s="59">
        <v>1</v>
      </c>
      <c r="U51" s="59">
        <v>1</v>
      </c>
      <c r="V51" s="59">
        <v>3</v>
      </c>
      <c r="W51" s="59">
        <v>1</v>
      </c>
      <c r="X51" s="59">
        <v>0</v>
      </c>
      <c r="Y51" s="59">
        <v>0</v>
      </c>
      <c r="Z51" s="59">
        <v>102</v>
      </c>
      <c r="AA51" s="59">
        <v>21</v>
      </c>
      <c r="AB51" s="59">
        <v>0</v>
      </c>
      <c r="AC51" s="59">
        <v>1</v>
      </c>
      <c r="AD51" s="59">
        <v>39</v>
      </c>
      <c r="AE51" s="59">
        <v>31</v>
      </c>
      <c r="AF51" s="276">
        <v>141</v>
      </c>
      <c r="AG51" s="276">
        <v>53</v>
      </c>
      <c r="AH51" s="276">
        <v>194</v>
      </c>
      <c r="AJ51" s="59"/>
    </row>
    <row r="52" spans="3:38" ht="20.100000000000001" customHeight="1" x14ac:dyDescent="0.45">
      <c r="C52" s="66" t="s">
        <v>151</v>
      </c>
      <c r="D52" s="59">
        <v>0</v>
      </c>
      <c r="E52" s="59">
        <v>0</v>
      </c>
      <c r="F52" s="59">
        <v>0</v>
      </c>
      <c r="G52" s="59">
        <v>0</v>
      </c>
      <c r="H52" s="59">
        <v>0</v>
      </c>
      <c r="I52" s="59">
        <v>0</v>
      </c>
      <c r="J52" s="59">
        <v>0</v>
      </c>
      <c r="K52" s="59">
        <v>0</v>
      </c>
      <c r="L52" s="59">
        <v>0</v>
      </c>
      <c r="M52" s="59">
        <v>0</v>
      </c>
      <c r="N52" s="59">
        <v>0</v>
      </c>
      <c r="O52" s="59">
        <v>0</v>
      </c>
      <c r="P52" s="59">
        <v>0</v>
      </c>
      <c r="Q52" s="59">
        <v>0</v>
      </c>
      <c r="R52" s="59">
        <v>0</v>
      </c>
      <c r="S52" s="59">
        <v>0</v>
      </c>
      <c r="T52" s="59">
        <v>0</v>
      </c>
      <c r="U52" s="59">
        <v>0</v>
      </c>
      <c r="V52" s="59">
        <v>0</v>
      </c>
      <c r="W52" s="59">
        <v>0</v>
      </c>
      <c r="X52" s="59">
        <v>0</v>
      </c>
      <c r="Y52" s="59">
        <v>0</v>
      </c>
      <c r="Z52" s="59">
        <v>0</v>
      </c>
      <c r="AA52" s="59">
        <v>0</v>
      </c>
      <c r="AB52" s="59">
        <v>0</v>
      </c>
      <c r="AC52" s="59">
        <v>0</v>
      </c>
      <c r="AD52" s="59">
        <v>0</v>
      </c>
      <c r="AE52" s="59">
        <v>0</v>
      </c>
      <c r="AF52" s="276">
        <v>0</v>
      </c>
      <c r="AG52" s="276">
        <v>0</v>
      </c>
      <c r="AH52" s="276">
        <v>0</v>
      </c>
      <c r="AJ52" s="59"/>
    </row>
    <row r="53" spans="3:38" s="110" customFormat="1" ht="20.100000000000001" customHeight="1" x14ac:dyDescent="0.45">
      <c r="C53" s="250" t="s">
        <v>153</v>
      </c>
      <c r="D53" s="251">
        <v>4</v>
      </c>
      <c r="E53" s="251">
        <v>1</v>
      </c>
      <c r="F53" s="251">
        <v>6</v>
      </c>
      <c r="G53" s="251">
        <v>7</v>
      </c>
      <c r="H53" s="251">
        <v>148</v>
      </c>
      <c r="I53" s="251">
        <v>74</v>
      </c>
      <c r="J53" s="251">
        <v>12</v>
      </c>
      <c r="K53" s="251">
        <v>6</v>
      </c>
      <c r="L53" s="251">
        <v>19</v>
      </c>
      <c r="M53" s="251">
        <v>2</v>
      </c>
      <c r="N53" s="251">
        <v>24</v>
      </c>
      <c r="O53" s="251">
        <v>1</v>
      </c>
      <c r="P53" s="251">
        <v>15</v>
      </c>
      <c r="Q53" s="251">
        <v>1</v>
      </c>
      <c r="R53" s="251">
        <v>138</v>
      </c>
      <c r="S53" s="251">
        <v>24</v>
      </c>
      <c r="T53" s="251">
        <v>2</v>
      </c>
      <c r="U53" s="251">
        <v>1</v>
      </c>
      <c r="V53" s="251">
        <v>9</v>
      </c>
      <c r="W53" s="251">
        <v>2</v>
      </c>
      <c r="X53" s="251">
        <v>0</v>
      </c>
      <c r="Y53" s="251">
        <v>0</v>
      </c>
      <c r="Z53" s="251">
        <v>377</v>
      </c>
      <c r="AA53" s="251">
        <v>119</v>
      </c>
      <c r="AB53" s="251">
        <v>0</v>
      </c>
      <c r="AC53" s="251">
        <v>1</v>
      </c>
      <c r="AD53" s="251">
        <v>197</v>
      </c>
      <c r="AE53" s="251">
        <v>83</v>
      </c>
      <c r="AF53" s="251">
        <v>574</v>
      </c>
      <c r="AG53" s="251">
        <v>203</v>
      </c>
      <c r="AH53" s="251">
        <v>777</v>
      </c>
      <c r="AI53" s="276"/>
      <c r="AJ53" s="276"/>
      <c r="AK53" s="276"/>
      <c r="AL53" s="276"/>
    </row>
    <row r="54" spans="3:38" ht="30" customHeight="1" x14ac:dyDescent="0.45">
      <c r="C54" s="85" t="s">
        <v>26</v>
      </c>
      <c r="D54" s="59">
        <v>0</v>
      </c>
      <c r="E54" s="59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0</v>
      </c>
      <c r="V54" s="59">
        <v>0</v>
      </c>
      <c r="W54" s="59">
        <v>0</v>
      </c>
      <c r="X54" s="59">
        <v>0</v>
      </c>
      <c r="Y54" s="59">
        <v>0</v>
      </c>
      <c r="Z54" s="59">
        <v>0</v>
      </c>
      <c r="AA54" s="59">
        <v>0</v>
      </c>
      <c r="AB54" s="59">
        <v>0</v>
      </c>
      <c r="AC54" s="59">
        <v>0</v>
      </c>
      <c r="AD54" s="59">
        <v>0</v>
      </c>
      <c r="AE54" s="59">
        <v>0</v>
      </c>
      <c r="AF54" s="276">
        <v>0</v>
      </c>
      <c r="AG54" s="276">
        <v>0</v>
      </c>
      <c r="AH54" s="276">
        <v>0</v>
      </c>
      <c r="AJ54" s="59"/>
    </row>
    <row r="55" spans="3:38" ht="20.100000000000001" customHeight="1" x14ac:dyDescent="0.45">
      <c r="C55" s="66" t="s">
        <v>17</v>
      </c>
      <c r="D55" s="59">
        <v>12</v>
      </c>
      <c r="E55" s="59">
        <v>4</v>
      </c>
      <c r="F55" s="59">
        <v>38</v>
      </c>
      <c r="G55" s="59">
        <v>21</v>
      </c>
      <c r="H55" s="59">
        <v>526</v>
      </c>
      <c r="I55" s="59">
        <v>340</v>
      </c>
      <c r="J55" s="59">
        <v>38</v>
      </c>
      <c r="K55" s="59">
        <v>21</v>
      </c>
      <c r="L55" s="59">
        <v>70</v>
      </c>
      <c r="M55" s="59">
        <v>14</v>
      </c>
      <c r="N55" s="59">
        <v>70</v>
      </c>
      <c r="O55" s="59">
        <v>14</v>
      </c>
      <c r="P55" s="59">
        <v>80</v>
      </c>
      <c r="Q55" s="59">
        <v>12</v>
      </c>
      <c r="R55" s="59">
        <v>401</v>
      </c>
      <c r="S55" s="59">
        <v>88</v>
      </c>
      <c r="T55" s="59">
        <v>7</v>
      </c>
      <c r="U55" s="59">
        <v>2</v>
      </c>
      <c r="V55" s="59">
        <v>18</v>
      </c>
      <c r="W55" s="59">
        <v>7</v>
      </c>
      <c r="X55" s="59">
        <v>2</v>
      </c>
      <c r="Y55" s="59"/>
      <c r="Z55" s="59">
        <v>1262</v>
      </c>
      <c r="AA55" s="59">
        <v>525</v>
      </c>
      <c r="AB55" s="59">
        <v>11</v>
      </c>
      <c r="AC55" s="59">
        <v>3</v>
      </c>
      <c r="AD55" s="59">
        <v>871</v>
      </c>
      <c r="AE55" s="59">
        <v>330</v>
      </c>
      <c r="AF55" s="276">
        <v>2144</v>
      </c>
      <c r="AG55" s="276">
        <v>858</v>
      </c>
      <c r="AH55" s="276">
        <v>3002</v>
      </c>
      <c r="AJ55" s="60"/>
    </row>
    <row r="56" spans="3:38" ht="20.100000000000001" customHeight="1" x14ac:dyDescent="0.45">
      <c r="C56" s="66" t="s">
        <v>18</v>
      </c>
      <c r="D56" s="59">
        <v>2</v>
      </c>
      <c r="E56" s="59">
        <v>0</v>
      </c>
      <c r="F56" s="59">
        <v>2</v>
      </c>
      <c r="G56" s="59">
        <v>2</v>
      </c>
      <c r="H56" s="59">
        <v>90</v>
      </c>
      <c r="I56" s="59">
        <v>55</v>
      </c>
      <c r="J56" s="59">
        <v>16</v>
      </c>
      <c r="K56" s="59">
        <v>3</v>
      </c>
      <c r="L56" s="59">
        <v>15</v>
      </c>
      <c r="M56" s="59">
        <v>1</v>
      </c>
      <c r="N56" s="59">
        <v>9</v>
      </c>
      <c r="O56" s="59">
        <v>1</v>
      </c>
      <c r="P56" s="59">
        <v>17</v>
      </c>
      <c r="Q56" s="59">
        <v>0</v>
      </c>
      <c r="R56" s="59">
        <v>133</v>
      </c>
      <c r="S56" s="59">
        <v>27</v>
      </c>
      <c r="T56" s="59">
        <v>3</v>
      </c>
      <c r="U56" s="59">
        <v>2</v>
      </c>
      <c r="V56" s="59">
        <v>8</v>
      </c>
      <c r="W56" s="59">
        <v>1</v>
      </c>
      <c r="X56" s="59">
        <v>1</v>
      </c>
      <c r="Y56" s="59">
        <v>0</v>
      </c>
      <c r="Z56" s="59">
        <v>296</v>
      </c>
      <c r="AA56" s="59">
        <v>92</v>
      </c>
      <c r="AB56" s="59">
        <v>1</v>
      </c>
      <c r="AC56" s="59">
        <v>1</v>
      </c>
      <c r="AD56" s="59">
        <v>219</v>
      </c>
      <c r="AE56" s="59">
        <v>130</v>
      </c>
      <c r="AF56" s="276">
        <v>516</v>
      </c>
      <c r="AG56" s="276">
        <v>223</v>
      </c>
      <c r="AH56" s="276">
        <v>739</v>
      </c>
      <c r="AJ56" s="60"/>
    </row>
    <row r="57" spans="3:38" ht="20.100000000000001" customHeight="1" x14ac:dyDescent="0.45">
      <c r="C57" s="66" t="s">
        <v>151</v>
      </c>
      <c r="D57" s="59">
        <v>0</v>
      </c>
      <c r="E57" s="59">
        <v>0</v>
      </c>
      <c r="F57" s="59">
        <v>0</v>
      </c>
      <c r="G57" s="59">
        <v>0</v>
      </c>
      <c r="H57" s="59">
        <v>1</v>
      </c>
      <c r="I57" s="59">
        <v>0</v>
      </c>
      <c r="J57" s="59">
        <v>0</v>
      </c>
      <c r="K57" s="59">
        <v>0</v>
      </c>
      <c r="L57" s="59">
        <v>0</v>
      </c>
      <c r="M57" s="59">
        <v>0</v>
      </c>
      <c r="N57" s="59">
        <v>0</v>
      </c>
      <c r="O57" s="59">
        <v>0</v>
      </c>
      <c r="P57" s="59">
        <v>0</v>
      </c>
      <c r="Q57" s="59">
        <v>0</v>
      </c>
      <c r="R57" s="59">
        <v>2</v>
      </c>
      <c r="S57" s="59">
        <v>0</v>
      </c>
      <c r="T57" s="59">
        <v>0</v>
      </c>
      <c r="U57" s="59">
        <v>0</v>
      </c>
      <c r="V57" s="59">
        <v>0</v>
      </c>
      <c r="W57" s="59">
        <v>0</v>
      </c>
      <c r="X57" s="59">
        <v>0</v>
      </c>
      <c r="Y57" s="59">
        <v>0</v>
      </c>
      <c r="Z57" s="59">
        <v>3</v>
      </c>
      <c r="AA57" s="59">
        <v>0</v>
      </c>
      <c r="AB57" s="59">
        <v>0</v>
      </c>
      <c r="AC57" s="59">
        <v>0</v>
      </c>
      <c r="AD57" s="59">
        <v>1</v>
      </c>
      <c r="AE57" s="59">
        <v>0</v>
      </c>
      <c r="AF57" s="276">
        <v>4</v>
      </c>
      <c r="AG57" s="276">
        <v>0</v>
      </c>
      <c r="AH57" s="276">
        <v>4</v>
      </c>
      <c r="AJ57" s="60"/>
    </row>
    <row r="58" spans="3:38" s="65" customFormat="1" ht="30" customHeight="1" x14ac:dyDescent="0.45">
      <c r="C58" s="303" t="s">
        <v>11</v>
      </c>
      <c r="D58" s="304">
        <v>14</v>
      </c>
      <c r="E58" s="304">
        <v>4</v>
      </c>
      <c r="F58" s="304">
        <v>40</v>
      </c>
      <c r="G58" s="304">
        <v>23</v>
      </c>
      <c r="H58" s="304">
        <v>617</v>
      </c>
      <c r="I58" s="304">
        <v>395</v>
      </c>
      <c r="J58" s="304">
        <v>54</v>
      </c>
      <c r="K58" s="304">
        <v>24</v>
      </c>
      <c r="L58" s="304">
        <v>85</v>
      </c>
      <c r="M58" s="304">
        <v>15</v>
      </c>
      <c r="N58" s="304">
        <v>79</v>
      </c>
      <c r="O58" s="304">
        <v>15</v>
      </c>
      <c r="P58" s="304">
        <v>97</v>
      </c>
      <c r="Q58" s="304">
        <v>12</v>
      </c>
      <c r="R58" s="304">
        <v>536</v>
      </c>
      <c r="S58" s="304">
        <v>115</v>
      </c>
      <c r="T58" s="304">
        <v>10</v>
      </c>
      <c r="U58" s="304">
        <v>4</v>
      </c>
      <c r="V58" s="304">
        <v>26</v>
      </c>
      <c r="W58" s="304">
        <v>8</v>
      </c>
      <c r="X58" s="304">
        <v>3</v>
      </c>
      <c r="Y58" s="304"/>
      <c r="Z58" s="304">
        <v>1561</v>
      </c>
      <c r="AA58" s="304">
        <v>617</v>
      </c>
      <c r="AB58" s="304">
        <v>12</v>
      </c>
      <c r="AC58" s="304">
        <v>4</v>
      </c>
      <c r="AD58" s="304">
        <v>1091</v>
      </c>
      <c r="AE58" s="304">
        <v>460</v>
      </c>
      <c r="AF58" s="304">
        <v>2664</v>
      </c>
      <c r="AG58" s="304">
        <v>1081</v>
      </c>
      <c r="AH58" s="304">
        <v>3745</v>
      </c>
      <c r="AJ58" s="86"/>
    </row>
    <row r="59" spans="3:38" ht="15" customHeight="1" x14ac:dyDescent="0.45">
      <c r="D59" s="60"/>
      <c r="E59" s="60"/>
      <c r="F59" s="59">
        <v>0</v>
      </c>
      <c r="G59" s="60"/>
      <c r="H59" s="60"/>
      <c r="I59" s="60"/>
      <c r="J59" s="59">
        <v>0</v>
      </c>
      <c r="K59" s="59">
        <v>0</v>
      </c>
      <c r="L59" s="59">
        <v>0</v>
      </c>
      <c r="M59" s="59">
        <v>0</v>
      </c>
      <c r="N59" s="59">
        <v>0</v>
      </c>
      <c r="O59" s="59">
        <v>0</v>
      </c>
      <c r="P59" s="59">
        <v>0</v>
      </c>
      <c r="Q59" s="60"/>
      <c r="R59" s="59">
        <v>0</v>
      </c>
      <c r="S59" s="59">
        <v>0</v>
      </c>
      <c r="T59" s="59">
        <v>0</v>
      </c>
      <c r="U59" s="59">
        <v>0</v>
      </c>
      <c r="V59" s="59">
        <v>0</v>
      </c>
      <c r="W59" s="59">
        <v>0</v>
      </c>
      <c r="X59" s="59">
        <v>0</v>
      </c>
      <c r="Y59" s="59">
        <v>0</v>
      </c>
      <c r="Z59" s="59">
        <v>0</v>
      </c>
      <c r="AA59" s="59">
        <v>0</v>
      </c>
      <c r="AB59" s="59">
        <v>0</v>
      </c>
      <c r="AC59" s="59">
        <v>0</v>
      </c>
      <c r="AD59" s="59">
        <v>0</v>
      </c>
      <c r="AE59" s="59">
        <v>0</v>
      </c>
      <c r="AF59" s="276">
        <v>0</v>
      </c>
      <c r="AG59" s="276">
        <v>0</v>
      </c>
      <c r="AH59" s="276">
        <v>0</v>
      </c>
    </row>
    <row r="60" spans="3:38" ht="15" customHeight="1" x14ac:dyDescent="0.45">
      <c r="C60" s="137" t="s">
        <v>82</v>
      </c>
      <c r="D60" s="60"/>
      <c r="E60" s="60"/>
      <c r="F60" s="59">
        <v>0</v>
      </c>
      <c r="G60" s="60"/>
      <c r="H60" s="60"/>
      <c r="I60" s="60"/>
      <c r="J60" s="60"/>
      <c r="K60" s="59">
        <v>0</v>
      </c>
      <c r="L60" s="59">
        <v>0</v>
      </c>
      <c r="M60" s="59">
        <v>0</v>
      </c>
      <c r="N60" s="59">
        <v>0</v>
      </c>
      <c r="O60" s="59">
        <v>0</v>
      </c>
      <c r="P60" s="60"/>
      <c r="Q60" s="60"/>
      <c r="R60" s="60"/>
      <c r="S60" s="59">
        <v>0</v>
      </c>
      <c r="T60" s="59">
        <v>0</v>
      </c>
      <c r="U60" s="59">
        <v>0</v>
      </c>
      <c r="V60" s="59">
        <v>0</v>
      </c>
      <c r="W60" s="59">
        <v>0</v>
      </c>
      <c r="X60" s="59">
        <v>0</v>
      </c>
      <c r="Y60" s="59">
        <v>0</v>
      </c>
      <c r="Z60" s="59">
        <v>0</v>
      </c>
      <c r="AA60" s="59">
        <v>0</v>
      </c>
      <c r="AB60" s="59">
        <v>0</v>
      </c>
      <c r="AC60" s="59">
        <v>0</v>
      </c>
      <c r="AD60" s="59">
        <v>0</v>
      </c>
      <c r="AE60" s="59">
        <v>0</v>
      </c>
      <c r="AF60" s="276">
        <v>0</v>
      </c>
      <c r="AG60" s="276">
        <v>0</v>
      </c>
      <c r="AH60" s="276">
        <v>0</v>
      </c>
    </row>
    <row r="61" spans="3:38" ht="15" customHeight="1" x14ac:dyDescent="0.45">
      <c r="C61" s="137" t="s">
        <v>125</v>
      </c>
      <c r="D61" s="137"/>
      <c r="E61" s="137"/>
      <c r="F61" s="137"/>
      <c r="G61" s="137"/>
      <c r="H61" s="137"/>
      <c r="I61" s="137"/>
      <c r="J61" s="137"/>
      <c r="K61" s="59">
        <v>0</v>
      </c>
      <c r="L61" s="59">
        <v>0</v>
      </c>
      <c r="M61" s="59">
        <v>0</v>
      </c>
      <c r="N61" s="59">
        <v>0</v>
      </c>
      <c r="O61" s="59">
        <v>0</v>
      </c>
      <c r="P61" s="60"/>
      <c r="Q61" s="60"/>
      <c r="R61" s="60"/>
      <c r="S61" s="59">
        <v>0</v>
      </c>
      <c r="T61" s="59">
        <v>0</v>
      </c>
      <c r="U61" s="59">
        <v>0</v>
      </c>
      <c r="V61" s="59">
        <v>0</v>
      </c>
      <c r="W61" s="59">
        <v>0</v>
      </c>
      <c r="X61" s="59">
        <v>0</v>
      </c>
      <c r="Y61" s="59">
        <v>0</v>
      </c>
      <c r="Z61" s="59">
        <v>0</v>
      </c>
      <c r="AA61" s="59">
        <v>0</v>
      </c>
      <c r="AB61" s="59">
        <v>0</v>
      </c>
      <c r="AC61" s="59">
        <v>0</v>
      </c>
      <c r="AD61" s="59">
        <v>0</v>
      </c>
      <c r="AE61" s="59">
        <v>0</v>
      </c>
      <c r="AF61" s="276">
        <v>0</v>
      </c>
      <c r="AG61" s="276">
        <v>0</v>
      </c>
      <c r="AH61" s="276">
        <v>0</v>
      </c>
    </row>
    <row r="62" spans="3:38" ht="15" customHeight="1" x14ac:dyDescent="0.45">
      <c r="C62" s="145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276"/>
      <c r="AG62" s="276"/>
      <c r="AH62" s="276"/>
    </row>
    <row r="63" spans="3:38" ht="15" customHeight="1" x14ac:dyDescent="0.45">
      <c r="C63" s="446" t="s">
        <v>226</v>
      </c>
      <c r="D63" s="446"/>
      <c r="E63" s="446"/>
      <c r="F63" s="446"/>
      <c r="G63" s="446"/>
      <c r="H63" s="446"/>
      <c r="I63" s="446"/>
      <c r="J63" s="446"/>
    </row>
    <row r="64" spans="3:38" ht="15" customHeight="1" x14ac:dyDescent="0.45">
      <c r="D64" s="141"/>
      <c r="G64" s="141"/>
      <c r="I64" s="141"/>
    </row>
    <row r="65" spans="3:3" ht="15" customHeight="1" x14ac:dyDescent="0.45">
      <c r="C65" s="137"/>
    </row>
  </sheetData>
  <mergeCells count="20">
    <mergeCell ref="R12:S12"/>
    <mergeCell ref="T12:U12"/>
    <mergeCell ref="V12:W12"/>
    <mergeCell ref="X12:Y12"/>
    <mergeCell ref="Z12:AA12"/>
    <mergeCell ref="AF12:AH12"/>
    <mergeCell ref="C63:J63"/>
    <mergeCell ref="D10:AA10"/>
    <mergeCell ref="D11:AA11"/>
    <mergeCell ref="AB11:AE11"/>
    <mergeCell ref="C12:C13"/>
    <mergeCell ref="D12:E12"/>
    <mergeCell ref="F12:G12"/>
    <mergeCell ref="H12:I12"/>
    <mergeCell ref="J12:K12"/>
    <mergeCell ref="L12:M12"/>
    <mergeCell ref="AB12:AC12"/>
    <mergeCell ref="AD12:AE12"/>
    <mergeCell ref="N12:O12"/>
    <mergeCell ref="P12:Q12"/>
  </mergeCells>
  <hyperlinks>
    <hyperlink ref="AF5" location="Índice!Área_de_impresión" display="índice" xr:uid="{91C18340-EE71-46C3-9246-0826863BAF8B}"/>
  </hyperlinks>
  <pageMargins left="0.39370078740157483" right="0.19685039370078741" top="0.59055118110236227" bottom="0" header="0" footer="0"/>
  <pageSetup paperSize="9" scale="37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BJ119"/>
  <sheetViews>
    <sheetView showGridLines="0" zoomScale="70" zoomScaleNormal="70" workbookViewId="0"/>
  </sheetViews>
  <sheetFormatPr baseColWidth="10" defaultColWidth="11.109375" defaultRowHeight="15" customHeight="1" x14ac:dyDescent="0.45"/>
  <cols>
    <col min="1" max="1" width="4.88671875" style="63" customWidth="1"/>
    <col min="2" max="2" width="3.44140625" style="63" customWidth="1"/>
    <col min="3" max="3" width="27.5546875" style="101" customWidth="1"/>
    <col min="4" max="29" width="10.5546875" style="63" customWidth="1"/>
    <col min="30" max="32" width="10.5546875" style="110" customWidth="1"/>
    <col min="33" max="253" width="11.109375" style="63" customWidth="1"/>
    <col min="254" max="16384" width="11.109375" style="63"/>
  </cols>
  <sheetData>
    <row r="1" spans="1:62" s="1" customFormat="1" ht="14.25" customHeight="1" x14ac:dyDescent="0.45">
      <c r="H1" s="33"/>
      <c r="I1" s="34"/>
      <c r="AD1" s="164"/>
      <c r="AE1" s="164"/>
      <c r="AF1" s="164"/>
    </row>
    <row r="2" spans="1:62" s="5" customFormat="1" ht="32.25" customHeight="1" x14ac:dyDescent="0.9">
      <c r="B2" s="25" t="s">
        <v>148</v>
      </c>
      <c r="AD2" s="53"/>
      <c r="AE2" s="53"/>
      <c r="AF2" s="53"/>
    </row>
    <row r="3" spans="1:62" s="5" customFormat="1" ht="28.5" customHeight="1" x14ac:dyDescent="0.55000000000000004">
      <c r="B3" s="26" t="s">
        <v>225</v>
      </c>
      <c r="AD3" s="53"/>
      <c r="AE3" s="53"/>
      <c r="AF3" s="53"/>
    </row>
    <row r="4" spans="1:62" s="1" customFormat="1" ht="15" customHeight="1" x14ac:dyDescent="0.45">
      <c r="H4" s="33"/>
      <c r="I4" s="67"/>
      <c r="AD4" s="164"/>
      <c r="AE4" s="164"/>
      <c r="AF4" s="164"/>
    </row>
    <row r="5" spans="1:62" s="39" customFormat="1" ht="20.100000000000001" customHeight="1" x14ac:dyDescent="0.5">
      <c r="B5" s="53" t="s">
        <v>213</v>
      </c>
      <c r="C5" s="122"/>
      <c r="Q5" s="123"/>
      <c r="AD5" s="165" t="s">
        <v>107</v>
      </c>
      <c r="AE5" s="166"/>
      <c r="AF5" s="166"/>
    </row>
    <row r="6" spans="1:62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  <c r="AD6" s="166"/>
      <c r="AE6" s="166"/>
      <c r="AF6" s="166"/>
    </row>
    <row r="7" spans="1:62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167"/>
      <c r="AE7" s="167"/>
      <c r="AF7" s="167"/>
    </row>
    <row r="8" spans="1:62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AD8" s="164"/>
      <c r="AE8" s="164"/>
      <c r="AF8" s="164"/>
    </row>
    <row r="9" spans="1:62" s="47" customFormat="1" ht="20.100000000000001" customHeight="1" x14ac:dyDescent="0.5">
      <c r="A9" s="63"/>
      <c r="B9" s="63"/>
      <c r="C9" s="105" t="s">
        <v>121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  <c r="AD9" s="168"/>
      <c r="AE9" s="168"/>
      <c r="AF9" s="168"/>
    </row>
    <row r="10" spans="1:62" s="119" customFormat="1" ht="15.75" customHeight="1" thickBot="1" x14ac:dyDescent="0.55000000000000004">
      <c r="C10" s="132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133"/>
      <c r="AA10" s="133"/>
      <c r="AB10" s="133"/>
      <c r="AC10" s="133"/>
      <c r="AD10" s="133"/>
      <c r="AE10" s="133"/>
      <c r="AF10" s="133"/>
    </row>
    <row r="11" spans="1:62" s="94" customFormat="1" ht="20.100000000000001" customHeight="1" x14ac:dyDescent="0.3">
      <c r="C11" s="144"/>
      <c r="D11" s="436" t="s">
        <v>58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7"/>
      <c r="Z11" s="436" t="s">
        <v>0</v>
      </c>
      <c r="AA11" s="436"/>
      <c r="AB11" s="436"/>
      <c r="AC11" s="437"/>
      <c r="AD11" s="142"/>
      <c r="AE11" s="142"/>
      <c r="AF11" s="142"/>
    </row>
    <row r="12" spans="1:62" ht="57" customHeight="1" x14ac:dyDescent="0.45">
      <c r="C12" s="442"/>
      <c r="D12" s="438" t="s">
        <v>3</v>
      </c>
      <c r="E12" s="438"/>
      <c r="F12" s="438" t="s">
        <v>4</v>
      </c>
      <c r="G12" s="438"/>
      <c r="H12" s="438" t="s">
        <v>5</v>
      </c>
      <c r="I12" s="438"/>
      <c r="J12" s="438" t="s">
        <v>6</v>
      </c>
      <c r="K12" s="438"/>
      <c r="L12" s="438" t="s">
        <v>63</v>
      </c>
      <c r="M12" s="438"/>
      <c r="N12" s="438" t="s">
        <v>7</v>
      </c>
      <c r="O12" s="438"/>
      <c r="P12" s="438" t="s">
        <v>8</v>
      </c>
      <c r="Q12" s="438"/>
      <c r="R12" s="438" t="s">
        <v>9</v>
      </c>
      <c r="S12" s="438"/>
      <c r="T12" s="438" t="s">
        <v>10</v>
      </c>
      <c r="U12" s="438"/>
      <c r="V12" s="438" t="s">
        <v>37</v>
      </c>
      <c r="W12" s="438"/>
      <c r="X12" s="438" t="s">
        <v>237</v>
      </c>
      <c r="Y12" s="438"/>
      <c r="Z12" s="438" t="s">
        <v>12</v>
      </c>
      <c r="AA12" s="438"/>
      <c r="AB12" s="438" t="s">
        <v>13</v>
      </c>
      <c r="AC12" s="438"/>
      <c r="AD12" s="444" t="s">
        <v>238</v>
      </c>
      <c r="AE12" s="444"/>
      <c r="AF12" s="444"/>
    </row>
    <row r="13" spans="1:62" ht="20.100000000000001" customHeight="1" thickBot="1" x14ac:dyDescent="0.5">
      <c r="C13" s="443"/>
      <c r="D13" s="219" t="s">
        <v>14</v>
      </c>
      <c r="E13" s="220" t="s">
        <v>15</v>
      </c>
      <c r="F13" s="219" t="s">
        <v>14</v>
      </c>
      <c r="G13" s="220" t="s">
        <v>15</v>
      </c>
      <c r="H13" s="219" t="s">
        <v>14</v>
      </c>
      <c r="I13" s="220" t="s">
        <v>15</v>
      </c>
      <c r="J13" s="219" t="s">
        <v>14</v>
      </c>
      <c r="K13" s="220" t="s">
        <v>15</v>
      </c>
      <c r="L13" s="219" t="s">
        <v>14</v>
      </c>
      <c r="M13" s="220" t="s">
        <v>15</v>
      </c>
      <c r="N13" s="219" t="s">
        <v>14</v>
      </c>
      <c r="O13" s="220" t="s">
        <v>15</v>
      </c>
      <c r="P13" s="219" t="s">
        <v>14</v>
      </c>
      <c r="Q13" s="220" t="s">
        <v>15</v>
      </c>
      <c r="R13" s="219" t="s">
        <v>14</v>
      </c>
      <c r="S13" s="220" t="s">
        <v>15</v>
      </c>
      <c r="T13" s="219" t="s">
        <v>14</v>
      </c>
      <c r="U13" s="220" t="s">
        <v>15</v>
      </c>
      <c r="V13" s="219" t="s">
        <v>14</v>
      </c>
      <c r="W13" s="220" t="s">
        <v>15</v>
      </c>
      <c r="X13" s="219" t="s">
        <v>14</v>
      </c>
      <c r="Y13" s="220" t="s">
        <v>15</v>
      </c>
      <c r="Z13" s="219" t="s">
        <v>14</v>
      </c>
      <c r="AA13" s="220" t="s">
        <v>15</v>
      </c>
      <c r="AB13" s="219" t="s">
        <v>14</v>
      </c>
      <c r="AC13" s="220" t="s">
        <v>15</v>
      </c>
      <c r="AD13" s="169" t="s">
        <v>14</v>
      </c>
      <c r="AE13" s="169" t="s">
        <v>15</v>
      </c>
      <c r="AF13" s="150" t="s">
        <v>11</v>
      </c>
    </row>
    <row r="14" spans="1:62" ht="30" customHeight="1" x14ac:dyDescent="0.45">
      <c r="C14" s="85" t="s">
        <v>16</v>
      </c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8"/>
      <c r="AE14" s="148"/>
      <c r="AF14" s="148"/>
    </row>
    <row r="15" spans="1:62" ht="20.100000000000001" customHeight="1" x14ac:dyDescent="0.45">
      <c r="C15" s="66" t="s">
        <v>17</v>
      </c>
      <c r="D15" s="59">
        <v>0</v>
      </c>
      <c r="E15" s="59">
        <v>0</v>
      </c>
      <c r="F15" s="59">
        <v>1</v>
      </c>
      <c r="G15" s="59">
        <v>1</v>
      </c>
      <c r="H15" s="59">
        <v>20</v>
      </c>
      <c r="I15" s="59">
        <v>14</v>
      </c>
      <c r="J15" s="59">
        <v>1</v>
      </c>
      <c r="K15" s="59">
        <v>2</v>
      </c>
      <c r="L15" s="59">
        <v>3</v>
      </c>
      <c r="M15" s="59">
        <v>0</v>
      </c>
      <c r="N15" s="59">
        <v>1</v>
      </c>
      <c r="O15" s="59">
        <v>0</v>
      </c>
      <c r="P15" s="59">
        <v>7</v>
      </c>
      <c r="Q15" s="59">
        <v>0</v>
      </c>
      <c r="R15" s="59">
        <v>17</v>
      </c>
      <c r="S15" s="59">
        <v>5</v>
      </c>
      <c r="T15" s="59">
        <v>2</v>
      </c>
      <c r="U15" s="59">
        <v>1</v>
      </c>
      <c r="V15" s="59">
        <v>0</v>
      </c>
      <c r="W15" s="59">
        <v>0</v>
      </c>
      <c r="X15" s="59">
        <v>52</v>
      </c>
      <c r="Y15" s="59">
        <v>23</v>
      </c>
      <c r="Z15" s="59">
        <v>2</v>
      </c>
      <c r="AA15" s="59">
        <v>0</v>
      </c>
      <c r="AB15" s="59">
        <v>35</v>
      </c>
      <c r="AC15" s="59">
        <v>36</v>
      </c>
      <c r="AD15" s="276">
        <v>89</v>
      </c>
      <c r="AE15" s="276">
        <v>59</v>
      </c>
      <c r="AF15" s="276">
        <v>148</v>
      </c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60"/>
    </row>
    <row r="16" spans="1:62" ht="20.100000000000001" customHeight="1" x14ac:dyDescent="0.45">
      <c r="C16" s="66" t="s">
        <v>18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276"/>
      <c r="AE16" s="276"/>
      <c r="AF16" s="276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60"/>
    </row>
    <row r="17" spans="3:62" ht="20.100000000000001" customHeight="1" x14ac:dyDescent="0.45">
      <c r="C17" s="66" t="s">
        <v>151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276"/>
      <c r="AE17" s="276"/>
      <c r="AF17" s="276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60"/>
    </row>
    <row r="18" spans="3:62" s="110" customFormat="1" ht="20.100000000000001" customHeight="1" x14ac:dyDescent="0.45">
      <c r="C18" s="250" t="s">
        <v>153</v>
      </c>
      <c r="D18" s="251">
        <v>0</v>
      </c>
      <c r="E18" s="251">
        <v>0</v>
      </c>
      <c r="F18" s="251">
        <v>1</v>
      </c>
      <c r="G18" s="251">
        <v>1</v>
      </c>
      <c r="H18" s="251">
        <v>20</v>
      </c>
      <c r="I18" s="251">
        <v>14</v>
      </c>
      <c r="J18" s="251">
        <v>1</v>
      </c>
      <c r="K18" s="251">
        <v>2</v>
      </c>
      <c r="L18" s="251">
        <v>3</v>
      </c>
      <c r="M18" s="251">
        <v>0</v>
      </c>
      <c r="N18" s="251">
        <v>1</v>
      </c>
      <c r="O18" s="251">
        <v>0</v>
      </c>
      <c r="P18" s="251">
        <v>7</v>
      </c>
      <c r="Q18" s="251">
        <v>0</v>
      </c>
      <c r="R18" s="251">
        <v>17</v>
      </c>
      <c r="S18" s="251">
        <v>5</v>
      </c>
      <c r="T18" s="251">
        <v>2</v>
      </c>
      <c r="U18" s="251">
        <v>1</v>
      </c>
      <c r="V18" s="251">
        <v>0</v>
      </c>
      <c r="W18" s="251">
        <v>0</v>
      </c>
      <c r="X18" s="251">
        <v>52</v>
      </c>
      <c r="Y18" s="251">
        <v>23</v>
      </c>
      <c r="Z18" s="251">
        <v>2</v>
      </c>
      <c r="AA18" s="251">
        <v>0</v>
      </c>
      <c r="AB18" s="251">
        <v>35</v>
      </c>
      <c r="AC18" s="251">
        <v>36</v>
      </c>
      <c r="AD18" s="251">
        <v>89</v>
      </c>
      <c r="AE18" s="251">
        <v>59</v>
      </c>
      <c r="AF18" s="251">
        <v>148</v>
      </c>
      <c r="AG18" s="277"/>
      <c r="AH18" s="277"/>
      <c r="AI18" s="276"/>
      <c r="AJ18" s="276"/>
      <c r="AK18" s="276"/>
      <c r="AL18" s="276"/>
    </row>
    <row r="19" spans="3:62" ht="30" customHeight="1" x14ac:dyDescent="0.45">
      <c r="C19" s="85" t="s">
        <v>19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276"/>
      <c r="AE19" s="276"/>
      <c r="AF19" s="276"/>
      <c r="AG19" s="277"/>
      <c r="AH19" s="277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60"/>
    </row>
    <row r="20" spans="3:62" ht="20.100000000000001" customHeight="1" x14ac:dyDescent="0.45">
      <c r="C20" s="66" t="s">
        <v>17</v>
      </c>
      <c r="D20" s="59">
        <v>0</v>
      </c>
      <c r="E20" s="59">
        <v>1</v>
      </c>
      <c r="F20" s="59">
        <v>3</v>
      </c>
      <c r="G20" s="59">
        <v>0</v>
      </c>
      <c r="H20" s="59">
        <v>44</v>
      </c>
      <c r="I20" s="59">
        <v>41</v>
      </c>
      <c r="J20" s="59">
        <v>4</v>
      </c>
      <c r="K20" s="59">
        <v>3</v>
      </c>
      <c r="L20" s="59">
        <v>8</v>
      </c>
      <c r="M20" s="59">
        <v>4</v>
      </c>
      <c r="N20" s="59">
        <v>6</v>
      </c>
      <c r="O20" s="59">
        <v>1</v>
      </c>
      <c r="P20" s="59">
        <v>14</v>
      </c>
      <c r="Q20" s="59">
        <v>3</v>
      </c>
      <c r="R20" s="59">
        <v>54</v>
      </c>
      <c r="S20" s="59">
        <v>17</v>
      </c>
      <c r="T20" s="59">
        <v>1</v>
      </c>
      <c r="U20" s="59">
        <v>0</v>
      </c>
      <c r="V20" s="59">
        <v>2</v>
      </c>
      <c r="W20" s="59">
        <v>2</v>
      </c>
      <c r="X20" s="59">
        <v>136</v>
      </c>
      <c r="Y20" s="59">
        <v>72</v>
      </c>
      <c r="Z20" s="59">
        <v>2</v>
      </c>
      <c r="AA20" s="59">
        <v>1</v>
      </c>
      <c r="AB20" s="59">
        <v>83</v>
      </c>
      <c r="AC20" s="59">
        <v>73</v>
      </c>
      <c r="AD20" s="276">
        <v>221</v>
      </c>
      <c r="AE20" s="276">
        <v>146</v>
      </c>
      <c r="AF20" s="276">
        <v>367</v>
      </c>
      <c r="AH20" s="59"/>
    </row>
    <row r="21" spans="3:62" ht="20.100000000000001" customHeight="1" x14ac:dyDescent="0.45">
      <c r="C21" s="66" t="s">
        <v>18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276"/>
      <c r="AE21" s="276"/>
      <c r="AF21" s="276"/>
      <c r="AH21" s="59"/>
    </row>
    <row r="22" spans="3:62" ht="20.100000000000001" customHeight="1" x14ac:dyDescent="0.45">
      <c r="C22" s="66" t="s">
        <v>151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276"/>
      <c r="AE22" s="276"/>
      <c r="AF22" s="276"/>
      <c r="AH22" s="59"/>
    </row>
    <row r="23" spans="3:62" s="110" customFormat="1" ht="20.100000000000001" customHeight="1" x14ac:dyDescent="0.45">
      <c r="C23" s="250" t="s">
        <v>153</v>
      </c>
      <c r="D23" s="251">
        <v>0</v>
      </c>
      <c r="E23" s="251">
        <v>1</v>
      </c>
      <c r="F23" s="251">
        <v>3</v>
      </c>
      <c r="G23" s="251">
        <v>0</v>
      </c>
      <c r="H23" s="251">
        <v>44</v>
      </c>
      <c r="I23" s="251">
        <v>41</v>
      </c>
      <c r="J23" s="251">
        <v>4</v>
      </c>
      <c r="K23" s="251">
        <v>3</v>
      </c>
      <c r="L23" s="251">
        <v>8</v>
      </c>
      <c r="M23" s="251">
        <v>4</v>
      </c>
      <c r="N23" s="251">
        <v>6</v>
      </c>
      <c r="O23" s="251">
        <v>1</v>
      </c>
      <c r="P23" s="251">
        <v>14</v>
      </c>
      <c r="Q23" s="251">
        <v>3</v>
      </c>
      <c r="R23" s="251">
        <v>54</v>
      </c>
      <c r="S23" s="251">
        <v>17</v>
      </c>
      <c r="T23" s="251">
        <v>1</v>
      </c>
      <c r="U23" s="251">
        <v>0</v>
      </c>
      <c r="V23" s="251">
        <v>2</v>
      </c>
      <c r="W23" s="251">
        <v>2</v>
      </c>
      <c r="X23" s="251">
        <v>136</v>
      </c>
      <c r="Y23" s="251">
        <v>72</v>
      </c>
      <c r="Z23" s="251">
        <v>2</v>
      </c>
      <c r="AA23" s="251">
        <v>1</v>
      </c>
      <c r="AB23" s="251">
        <v>83</v>
      </c>
      <c r="AC23" s="251">
        <v>73</v>
      </c>
      <c r="AD23" s="251">
        <v>221</v>
      </c>
      <c r="AE23" s="251">
        <v>146</v>
      </c>
      <c r="AF23" s="251">
        <v>367</v>
      </c>
      <c r="AG23" s="277"/>
      <c r="AH23" s="277"/>
      <c r="AI23" s="276"/>
      <c r="AJ23" s="276"/>
      <c r="AK23" s="276"/>
      <c r="AL23" s="276"/>
    </row>
    <row r="24" spans="3:62" ht="30" customHeight="1" x14ac:dyDescent="0.45">
      <c r="C24" s="85" t="s">
        <v>20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276"/>
      <c r="AE24" s="276"/>
      <c r="AF24" s="276"/>
      <c r="AH24" s="59"/>
    </row>
    <row r="25" spans="3:62" ht="20.100000000000001" customHeight="1" x14ac:dyDescent="0.45">
      <c r="C25" s="66" t="s">
        <v>17</v>
      </c>
      <c r="D25" s="59">
        <v>2</v>
      </c>
      <c r="E25" s="59">
        <v>0</v>
      </c>
      <c r="F25" s="59">
        <v>1</v>
      </c>
      <c r="G25" s="59">
        <v>0</v>
      </c>
      <c r="H25" s="59">
        <v>28</v>
      </c>
      <c r="I25" s="59">
        <v>34</v>
      </c>
      <c r="J25" s="59">
        <v>0</v>
      </c>
      <c r="K25" s="59">
        <v>1</v>
      </c>
      <c r="L25" s="59">
        <v>3</v>
      </c>
      <c r="M25" s="59">
        <v>1</v>
      </c>
      <c r="N25" s="59">
        <v>2</v>
      </c>
      <c r="O25" s="59">
        <v>1</v>
      </c>
      <c r="P25" s="59">
        <v>2</v>
      </c>
      <c r="Q25" s="59">
        <v>2</v>
      </c>
      <c r="R25" s="59">
        <v>13</v>
      </c>
      <c r="S25" s="59">
        <v>7</v>
      </c>
      <c r="T25" s="59">
        <v>2</v>
      </c>
      <c r="U25" s="59">
        <v>0</v>
      </c>
      <c r="V25" s="59">
        <v>0</v>
      </c>
      <c r="W25" s="59">
        <v>0</v>
      </c>
      <c r="X25" s="59">
        <v>53</v>
      </c>
      <c r="Y25" s="59">
        <v>46</v>
      </c>
      <c r="Z25" s="59">
        <v>0</v>
      </c>
      <c r="AA25" s="59">
        <v>0</v>
      </c>
      <c r="AB25" s="59">
        <v>51</v>
      </c>
      <c r="AC25" s="59">
        <v>37</v>
      </c>
      <c r="AD25" s="276">
        <v>104</v>
      </c>
      <c r="AE25" s="276">
        <v>83</v>
      </c>
      <c r="AF25" s="276">
        <v>187</v>
      </c>
      <c r="AH25" s="59"/>
    </row>
    <row r="26" spans="3:62" ht="20.100000000000001" customHeight="1" x14ac:dyDescent="0.45">
      <c r="C26" s="66" t="s">
        <v>18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276"/>
      <c r="AE26" s="276"/>
      <c r="AF26" s="276"/>
      <c r="AH26" s="59"/>
    </row>
    <row r="27" spans="3:62" ht="20.100000000000001" customHeight="1" x14ac:dyDescent="0.45">
      <c r="C27" s="66" t="s">
        <v>151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276"/>
      <c r="AE27" s="276"/>
      <c r="AF27" s="276"/>
      <c r="AH27" s="59"/>
    </row>
    <row r="28" spans="3:62" s="110" customFormat="1" ht="20.100000000000001" customHeight="1" x14ac:dyDescent="0.45">
      <c r="C28" s="250" t="s">
        <v>153</v>
      </c>
      <c r="D28" s="251">
        <v>2</v>
      </c>
      <c r="E28" s="251">
        <v>0</v>
      </c>
      <c r="F28" s="251">
        <v>1</v>
      </c>
      <c r="G28" s="251">
        <v>0</v>
      </c>
      <c r="H28" s="251">
        <v>28</v>
      </c>
      <c r="I28" s="251">
        <v>34</v>
      </c>
      <c r="J28" s="251">
        <v>0</v>
      </c>
      <c r="K28" s="251">
        <v>1</v>
      </c>
      <c r="L28" s="251">
        <v>3</v>
      </c>
      <c r="M28" s="251">
        <v>1</v>
      </c>
      <c r="N28" s="251">
        <v>2</v>
      </c>
      <c r="O28" s="251">
        <v>1</v>
      </c>
      <c r="P28" s="251">
        <v>2</v>
      </c>
      <c r="Q28" s="251">
        <v>2</v>
      </c>
      <c r="R28" s="251">
        <v>13</v>
      </c>
      <c r="S28" s="251">
        <v>7</v>
      </c>
      <c r="T28" s="251">
        <v>2</v>
      </c>
      <c r="U28" s="251">
        <v>0</v>
      </c>
      <c r="V28" s="251">
        <v>0</v>
      </c>
      <c r="W28" s="251">
        <v>0</v>
      </c>
      <c r="X28" s="251">
        <v>53</v>
      </c>
      <c r="Y28" s="251">
        <v>46</v>
      </c>
      <c r="Z28" s="251">
        <v>0</v>
      </c>
      <c r="AA28" s="251">
        <v>0</v>
      </c>
      <c r="AB28" s="251">
        <v>51</v>
      </c>
      <c r="AC28" s="251">
        <v>37</v>
      </c>
      <c r="AD28" s="251">
        <v>104</v>
      </c>
      <c r="AE28" s="251">
        <v>83</v>
      </c>
      <c r="AF28" s="251">
        <v>187</v>
      </c>
      <c r="AG28" s="277"/>
      <c r="AH28" s="277"/>
      <c r="AI28" s="276"/>
      <c r="AJ28" s="276"/>
      <c r="AK28" s="276"/>
      <c r="AL28" s="276"/>
    </row>
    <row r="29" spans="3:62" ht="30" customHeight="1" x14ac:dyDescent="0.45">
      <c r="C29" s="85" t="s">
        <v>21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276"/>
      <c r="AE29" s="276"/>
      <c r="AF29" s="276"/>
      <c r="AH29" s="59"/>
    </row>
    <row r="30" spans="3:62" ht="20.100000000000001" customHeight="1" x14ac:dyDescent="0.45">
      <c r="C30" s="66" t="s">
        <v>17</v>
      </c>
      <c r="D30" s="59">
        <v>1</v>
      </c>
      <c r="E30" s="59">
        <v>2</v>
      </c>
      <c r="F30" s="59">
        <v>2</v>
      </c>
      <c r="G30" s="59">
        <v>3</v>
      </c>
      <c r="H30" s="59">
        <v>43</v>
      </c>
      <c r="I30" s="59">
        <v>26</v>
      </c>
      <c r="J30" s="59">
        <v>2</v>
      </c>
      <c r="K30" s="59">
        <v>4</v>
      </c>
      <c r="L30" s="59">
        <v>4</v>
      </c>
      <c r="M30" s="59">
        <v>1</v>
      </c>
      <c r="N30" s="59">
        <v>1</v>
      </c>
      <c r="O30" s="59">
        <v>1</v>
      </c>
      <c r="P30" s="59">
        <v>4</v>
      </c>
      <c r="Q30" s="59">
        <v>1</v>
      </c>
      <c r="R30" s="59">
        <v>36</v>
      </c>
      <c r="S30" s="59">
        <v>11</v>
      </c>
      <c r="T30" s="59">
        <v>3</v>
      </c>
      <c r="U30" s="59">
        <v>1</v>
      </c>
      <c r="V30" s="59">
        <v>0</v>
      </c>
      <c r="W30" s="59">
        <v>2</v>
      </c>
      <c r="X30" s="59">
        <v>96</v>
      </c>
      <c r="Y30" s="59">
        <v>52</v>
      </c>
      <c r="Z30" s="59">
        <v>0</v>
      </c>
      <c r="AA30" s="59">
        <v>1</v>
      </c>
      <c r="AB30" s="59">
        <v>85</v>
      </c>
      <c r="AC30" s="59">
        <v>61</v>
      </c>
      <c r="AD30" s="276">
        <v>181</v>
      </c>
      <c r="AE30" s="276">
        <v>114</v>
      </c>
      <c r="AF30" s="276">
        <v>295</v>
      </c>
      <c r="AH30" s="59"/>
    </row>
    <row r="31" spans="3:62" ht="20.100000000000001" customHeight="1" x14ac:dyDescent="0.45">
      <c r="C31" s="66" t="s">
        <v>18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276"/>
      <c r="AE31" s="276"/>
      <c r="AF31" s="276"/>
      <c r="AH31" s="59"/>
    </row>
    <row r="32" spans="3:62" ht="20.100000000000001" customHeight="1" x14ac:dyDescent="0.45">
      <c r="C32" s="66" t="s">
        <v>151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276"/>
      <c r="AE32" s="276"/>
      <c r="AF32" s="276"/>
      <c r="AH32" s="59"/>
    </row>
    <row r="33" spans="3:38" s="110" customFormat="1" ht="20.100000000000001" customHeight="1" x14ac:dyDescent="0.45">
      <c r="C33" s="250" t="s">
        <v>153</v>
      </c>
      <c r="D33" s="251">
        <v>1</v>
      </c>
      <c r="E33" s="251">
        <v>2</v>
      </c>
      <c r="F33" s="251">
        <v>2</v>
      </c>
      <c r="G33" s="251">
        <v>3</v>
      </c>
      <c r="H33" s="251">
        <v>43</v>
      </c>
      <c r="I33" s="251">
        <v>26</v>
      </c>
      <c r="J33" s="251">
        <v>2</v>
      </c>
      <c r="K33" s="251">
        <v>4</v>
      </c>
      <c r="L33" s="251">
        <v>4</v>
      </c>
      <c r="M33" s="251">
        <v>1</v>
      </c>
      <c r="N33" s="251">
        <v>1</v>
      </c>
      <c r="O33" s="251">
        <v>1</v>
      </c>
      <c r="P33" s="251">
        <v>4</v>
      </c>
      <c r="Q33" s="251">
        <v>1</v>
      </c>
      <c r="R33" s="251">
        <v>36</v>
      </c>
      <c r="S33" s="251">
        <v>11</v>
      </c>
      <c r="T33" s="251">
        <v>3</v>
      </c>
      <c r="U33" s="251">
        <v>1</v>
      </c>
      <c r="V33" s="251">
        <v>0</v>
      </c>
      <c r="W33" s="251">
        <v>2</v>
      </c>
      <c r="X33" s="251">
        <v>96</v>
      </c>
      <c r="Y33" s="251">
        <v>52</v>
      </c>
      <c r="Z33" s="251">
        <v>0</v>
      </c>
      <c r="AA33" s="251">
        <v>1</v>
      </c>
      <c r="AB33" s="251">
        <v>85</v>
      </c>
      <c r="AC33" s="251">
        <v>61</v>
      </c>
      <c r="AD33" s="251">
        <v>181</v>
      </c>
      <c r="AE33" s="251">
        <v>114</v>
      </c>
      <c r="AF33" s="251">
        <v>295</v>
      </c>
      <c r="AG33" s="277"/>
      <c r="AH33" s="277"/>
      <c r="AI33" s="276"/>
      <c r="AJ33" s="276"/>
      <c r="AK33" s="276"/>
      <c r="AL33" s="276"/>
    </row>
    <row r="34" spans="3:38" ht="30" customHeight="1" x14ac:dyDescent="0.45">
      <c r="C34" s="85" t="s">
        <v>22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276"/>
      <c r="AE34" s="276"/>
      <c r="AF34" s="276"/>
      <c r="AH34" s="59"/>
    </row>
    <row r="35" spans="3:38" ht="20.100000000000001" customHeight="1" x14ac:dyDescent="0.45">
      <c r="C35" s="66" t="s">
        <v>17</v>
      </c>
      <c r="D35" s="59">
        <v>1</v>
      </c>
      <c r="E35" s="59">
        <v>1</v>
      </c>
      <c r="F35" s="59">
        <v>0</v>
      </c>
      <c r="G35" s="59">
        <v>0</v>
      </c>
      <c r="H35" s="59">
        <v>13</v>
      </c>
      <c r="I35" s="59">
        <v>14</v>
      </c>
      <c r="J35" s="59">
        <v>0</v>
      </c>
      <c r="K35" s="59">
        <v>1</v>
      </c>
      <c r="L35" s="59">
        <v>2</v>
      </c>
      <c r="M35" s="59">
        <v>0</v>
      </c>
      <c r="N35" s="59">
        <v>0</v>
      </c>
      <c r="O35" s="59">
        <v>0</v>
      </c>
      <c r="P35" s="59">
        <v>2</v>
      </c>
      <c r="Q35" s="59">
        <v>2</v>
      </c>
      <c r="R35" s="59">
        <v>12</v>
      </c>
      <c r="S35" s="59">
        <v>6</v>
      </c>
      <c r="T35" s="59">
        <v>0</v>
      </c>
      <c r="U35" s="59">
        <v>1</v>
      </c>
      <c r="V35" s="59">
        <v>1</v>
      </c>
      <c r="W35" s="59">
        <v>0</v>
      </c>
      <c r="X35" s="59">
        <v>31</v>
      </c>
      <c r="Y35" s="59">
        <v>25</v>
      </c>
      <c r="Z35" s="59">
        <v>1</v>
      </c>
      <c r="AA35" s="59">
        <v>0</v>
      </c>
      <c r="AB35" s="59">
        <v>38</v>
      </c>
      <c r="AC35" s="59">
        <v>29</v>
      </c>
      <c r="AD35" s="276">
        <v>70</v>
      </c>
      <c r="AE35" s="276">
        <v>54</v>
      </c>
      <c r="AF35" s="276">
        <v>124</v>
      </c>
      <c r="AH35" s="59"/>
    </row>
    <row r="36" spans="3:38" ht="20.100000000000001" customHeight="1" x14ac:dyDescent="0.45">
      <c r="C36" s="66" t="s">
        <v>18</v>
      </c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276"/>
      <c r="AE36" s="276"/>
      <c r="AF36" s="276"/>
      <c r="AH36" s="59"/>
    </row>
    <row r="37" spans="3:38" ht="20.100000000000001" customHeight="1" x14ac:dyDescent="0.45">
      <c r="C37" s="66" t="s">
        <v>151</v>
      </c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276"/>
      <c r="AE37" s="276"/>
      <c r="AF37" s="276"/>
      <c r="AH37" s="59"/>
    </row>
    <row r="38" spans="3:38" s="110" customFormat="1" ht="20.100000000000001" customHeight="1" x14ac:dyDescent="0.45">
      <c r="C38" s="250" t="s">
        <v>153</v>
      </c>
      <c r="D38" s="251">
        <v>1</v>
      </c>
      <c r="E38" s="251">
        <v>1</v>
      </c>
      <c r="F38" s="251">
        <v>0</v>
      </c>
      <c r="G38" s="251">
        <v>0</v>
      </c>
      <c r="H38" s="251">
        <v>13</v>
      </c>
      <c r="I38" s="251">
        <v>14</v>
      </c>
      <c r="J38" s="251">
        <v>0</v>
      </c>
      <c r="K38" s="251">
        <v>1</v>
      </c>
      <c r="L38" s="251">
        <v>2</v>
      </c>
      <c r="M38" s="251">
        <v>0</v>
      </c>
      <c r="N38" s="251">
        <v>0</v>
      </c>
      <c r="O38" s="251">
        <v>0</v>
      </c>
      <c r="P38" s="251">
        <v>2</v>
      </c>
      <c r="Q38" s="251">
        <v>2</v>
      </c>
      <c r="R38" s="251">
        <v>12</v>
      </c>
      <c r="S38" s="251">
        <v>6</v>
      </c>
      <c r="T38" s="251">
        <v>0</v>
      </c>
      <c r="U38" s="251">
        <v>1</v>
      </c>
      <c r="V38" s="251">
        <v>1</v>
      </c>
      <c r="W38" s="251">
        <v>0</v>
      </c>
      <c r="X38" s="251">
        <v>31</v>
      </c>
      <c r="Y38" s="251">
        <v>25</v>
      </c>
      <c r="Z38" s="251">
        <v>1</v>
      </c>
      <c r="AA38" s="251">
        <v>0</v>
      </c>
      <c r="AB38" s="251">
        <v>38</v>
      </c>
      <c r="AC38" s="251">
        <v>29</v>
      </c>
      <c r="AD38" s="251">
        <v>70</v>
      </c>
      <c r="AE38" s="251">
        <v>54</v>
      </c>
      <c r="AF38" s="251">
        <v>124</v>
      </c>
      <c r="AG38" s="277"/>
      <c r="AH38" s="277"/>
      <c r="AI38" s="276"/>
      <c r="AJ38" s="276"/>
      <c r="AK38" s="276"/>
      <c r="AL38" s="276"/>
    </row>
    <row r="39" spans="3:38" ht="30" customHeight="1" x14ac:dyDescent="0.45">
      <c r="C39" s="85" t="s">
        <v>23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276"/>
      <c r="AE39" s="276"/>
      <c r="AF39" s="276"/>
      <c r="AH39" s="59"/>
    </row>
    <row r="40" spans="3:38" ht="20.100000000000001" customHeight="1" x14ac:dyDescent="0.45">
      <c r="C40" s="66" t="s">
        <v>17</v>
      </c>
      <c r="D40" s="59">
        <v>2</v>
      </c>
      <c r="E40" s="59">
        <v>0</v>
      </c>
      <c r="F40" s="59">
        <v>1</v>
      </c>
      <c r="G40" s="59">
        <v>1</v>
      </c>
      <c r="H40" s="59">
        <v>23</v>
      </c>
      <c r="I40" s="59">
        <v>22</v>
      </c>
      <c r="J40" s="59">
        <v>2</v>
      </c>
      <c r="K40" s="59">
        <v>1</v>
      </c>
      <c r="L40" s="59">
        <v>1</v>
      </c>
      <c r="M40" s="59">
        <v>0</v>
      </c>
      <c r="N40" s="59">
        <v>0</v>
      </c>
      <c r="O40" s="59">
        <v>1</v>
      </c>
      <c r="P40" s="59">
        <v>0</v>
      </c>
      <c r="Q40" s="59">
        <v>0</v>
      </c>
      <c r="R40" s="59">
        <v>10</v>
      </c>
      <c r="S40" s="59">
        <v>7</v>
      </c>
      <c r="T40" s="59">
        <v>0</v>
      </c>
      <c r="U40" s="59">
        <v>0</v>
      </c>
      <c r="V40" s="59">
        <v>0</v>
      </c>
      <c r="W40" s="59">
        <v>0</v>
      </c>
      <c r="X40" s="59">
        <v>39</v>
      </c>
      <c r="Y40" s="59">
        <v>32</v>
      </c>
      <c r="Z40" s="59">
        <v>0</v>
      </c>
      <c r="AA40" s="59">
        <v>0</v>
      </c>
      <c r="AB40" s="59">
        <v>48</v>
      </c>
      <c r="AC40" s="59">
        <v>29</v>
      </c>
      <c r="AD40" s="276">
        <v>87</v>
      </c>
      <c r="AE40" s="276">
        <v>61</v>
      </c>
      <c r="AF40" s="276">
        <v>148</v>
      </c>
      <c r="AH40" s="59"/>
    </row>
    <row r="41" spans="3:38" ht="20.100000000000001" customHeight="1" x14ac:dyDescent="0.45">
      <c r="C41" s="66" t="s">
        <v>18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276"/>
      <c r="AE41" s="276"/>
      <c r="AF41" s="276"/>
      <c r="AH41" s="59"/>
    </row>
    <row r="42" spans="3:38" ht="20.100000000000001" customHeight="1" x14ac:dyDescent="0.45">
      <c r="C42" s="66" t="s">
        <v>151</v>
      </c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276"/>
      <c r="AE42" s="276"/>
      <c r="AF42" s="276"/>
      <c r="AH42" s="59"/>
    </row>
    <row r="43" spans="3:38" s="110" customFormat="1" ht="20.100000000000001" customHeight="1" x14ac:dyDescent="0.45">
      <c r="C43" s="250" t="s">
        <v>153</v>
      </c>
      <c r="D43" s="251">
        <v>2</v>
      </c>
      <c r="E43" s="251">
        <v>0</v>
      </c>
      <c r="F43" s="251">
        <v>1</v>
      </c>
      <c r="G43" s="251">
        <v>1</v>
      </c>
      <c r="H43" s="251">
        <v>23</v>
      </c>
      <c r="I43" s="251">
        <v>22</v>
      </c>
      <c r="J43" s="251">
        <v>2</v>
      </c>
      <c r="K43" s="251">
        <v>1</v>
      </c>
      <c r="L43" s="251">
        <v>1</v>
      </c>
      <c r="M43" s="251">
        <v>0</v>
      </c>
      <c r="N43" s="251">
        <v>0</v>
      </c>
      <c r="O43" s="251">
        <v>1</v>
      </c>
      <c r="P43" s="251">
        <v>0</v>
      </c>
      <c r="Q43" s="251">
        <v>0</v>
      </c>
      <c r="R43" s="251">
        <v>10</v>
      </c>
      <c r="S43" s="251">
        <v>7</v>
      </c>
      <c r="T43" s="251">
        <v>0</v>
      </c>
      <c r="U43" s="251">
        <v>0</v>
      </c>
      <c r="V43" s="251">
        <v>0</v>
      </c>
      <c r="W43" s="251">
        <v>0</v>
      </c>
      <c r="X43" s="251">
        <v>39</v>
      </c>
      <c r="Y43" s="251">
        <v>32</v>
      </c>
      <c r="Z43" s="251">
        <v>0</v>
      </c>
      <c r="AA43" s="251">
        <v>0</v>
      </c>
      <c r="AB43" s="251">
        <v>48</v>
      </c>
      <c r="AC43" s="251">
        <v>29</v>
      </c>
      <c r="AD43" s="251">
        <v>87</v>
      </c>
      <c r="AE43" s="251">
        <v>61</v>
      </c>
      <c r="AF43" s="251">
        <v>148</v>
      </c>
      <c r="AG43" s="277"/>
      <c r="AH43" s="277"/>
      <c r="AI43" s="276"/>
      <c r="AJ43" s="276"/>
      <c r="AK43" s="276"/>
      <c r="AL43" s="276"/>
    </row>
    <row r="44" spans="3:38" ht="30" customHeight="1" x14ac:dyDescent="0.45">
      <c r="C44" s="85" t="s">
        <v>24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276"/>
      <c r="AE44" s="276"/>
      <c r="AF44" s="276"/>
      <c r="AH44" s="59"/>
    </row>
    <row r="45" spans="3:38" ht="20.100000000000001" customHeight="1" x14ac:dyDescent="0.45">
      <c r="C45" s="66" t="s">
        <v>17</v>
      </c>
      <c r="D45" s="59">
        <v>1</v>
      </c>
      <c r="E45" s="59">
        <v>1</v>
      </c>
      <c r="F45" s="59">
        <v>6</v>
      </c>
      <c r="G45" s="59">
        <v>1</v>
      </c>
      <c r="H45" s="59">
        <v>35</v>
      </c>
      <c r="I45" s="59">
        <v>36</v>
      </c>
      <c r="J45" s="59">
        <v>3</v>
      </c>
      <c r="K45" s="59">
        <v>1</v>
      </c>
      <c r="L45" s="59">
        <v>3</v>
      </c>
      <c r="M45" s="59">
        <v>1</v>
      </c>
      <c r="N45" s="59">
        <v>6</v>
      </c>
      <c r="O45" s="59">
        <v>2</v>
      </c>
      <c r="P45" s="59">
        <v>3</v>
      </c>
      <c r="Q45" s="59">
        <v>1</v>
      </c>
      <c r="R45" s="59">
        <v>37</v>
      </c>
      <c r="S45" s="59">
        <v>8</v>
      </c>
      <c r="T45" s="59">
        <v>0</v>
      </c>
      <c r="U45" s="59">
        <v>2</v>
      </c>
      <c r="V45" s="59">
        <v>0</v>
      </c>
      <c r="W45" s="59">
        <v>1</v>
      </c>
      <c r="X45" s="59">
        <v>94</v>
      </c>
      <c r="Y45" s="59">
        <v>54</v>
      </c>
      <c r="Z45" s="59">
        <v>3</v>
      </c>
      <c r="AA45" s="59">
        <v>0</v>
      </c>
      <c r="AB45" s="59">
        <v>96</v>
      </c>
      <c r="AC45" s="59">
        <v>68</v>
      </c>
      <c r="AD45" s="276">
        <v>193</v>
      </c>
      <c r="AE45" s="276">
        <v>122</v>
      </c>
      <c r="AF45" s="276">
        <v>315</v>
      </c>
      <c r="AH45" s="59"/>
    </row>
    <row r="46" spans="3:38" ht="20.100000000000001" customHeight="1" x14ac:dyDescent="0.45">
      <c r="C46" s="66" t="s">
        <v>18</v>
      </c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276"/>
      <c r="AE46" s="276"/>
      <c r="AF46" s="276"/>
      <c r="AH46" s="59"/>
    </row>
    <row r="47" spans="3:38" ht="20.100000000000001" customHeight="1" x14ac:dyDescent="0.45">
      <c r="C47" s="66" t="s">
        <v>151</v>
      </c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276"/>
      <c r="AE47" s="276"/>
      <c r="AF47" s="276"/>
      <c r="AH47" s="59"/>
    </row>
    <row r="48" spans="3:38" s="110" customFormat="1" ht="20.100000000000001" customHeight="1" x14ac:dyDescent="0.45">
      <c r="C48" s="250" t="s">
        <v>153</v>
      </c>
      <c r="D48" s="251">
        <v>1</v>
      </c>
      <c r="E48" s="251">
        <v>1</v>
      </c>
      <c r="F48" s="251">
        <v>6</v>
      </c>
      <c r="G48" s="251">
        <v>1</v>
      </c>
      <c r="H48" s="251">
        <v>35</v>
      </c>
      <c r="I48" s="251">
        <v>36</v>
      </c>
      <c r="J48" s="251">
        <v>3</v>
      </c>
      <c r="K48" s="251">
        <v>1</v>
      </c>
      <c r="L48" s="251">
        <v>3</v>
      </c>
      <c r="M48" s="251">
        <v>1</v>
      </c>
      <c r="N48" s="251">
        <v>6</v>
      </c>
      <c r="O48" s="251">
        <v>2</v>
      </c>
      <c r="P48" s="251">
        <v>3</v>
      </c>
      <c r="Q48" s="251">
        <v>1</v>
      </c>
      <c r="R48" s="251">
        <v>37</v>
      </c>
      <c r="S48" s="251">
        <v>8</v>
      </c>
      <c r="T48" s="251">
        <v>0</v>
      </c>
      <c r="U48" s="251">
        <v>2</v>
      </c>
      <c r="V48" s="251">
        <v>0</v>
      </c>
      <c r="W48" s="251">
        <v>1</v>
      </c>
      <c r="X48" s="251">
        <v>94</v>
      </c>
      <c r="Y48" s="251">
        <v>54</v>
      </c>
      <c r="Z48" s="251">
        <v>3</v>
      </c>
      <c r="AA48" s="251">
        <v>0</v>
      </c>
      <c r="AB48" s="251">
        <v>96</v>
      </c>
      <c r="AC48" s="251">
        <v>68</v>
      </c>
      <c r="AD48" s="251">
        <v>193</v>
      </c>
      <c r="AE48" s="251">
        <v>122</v>
      </c>
      <c r="AF48" s="251">
        <v>315</v>
      </c>
      <c r="AG48" s="277"/>
      <c r="AH48" s="277"/>
      <c r="AI48" s="276"/>
      <c r="AJ48" s="276"/>
      <c r="AK48" s="276"/>
      <c r="AL48" s="276"/>
    </row>
    <row r="49" spans="3:38" ht="30" customHeight="1" x14ac:dyDescent="0.45">
      <c r="C49" s="85" t="s">
        <v>25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276"/>
      <c r="AE49" s="276"/>
      <c r="AF49" s="276"/>
      <c r="AH49" s="59"/>
    </row>
    <row r="50" spans="3:38" ht="20.100000000000001" customHeight="1" x14ac:dyDescent="0.45">
      <c r="C50" s="66" t="s">
        <v>17</v>
      </c>
      <c r="D50" s="59">
        <v>2</v>
      </c>
      <c r="E50" s="59">
        <v>0</v>
      </c>
      <c r="F50" s="59">
        <v>3</v>
      </c>
      <c r="G50" s="59">
        <v>1</v>
      </c>
      <c r="H50" s="59">
        <v>72</v>
      </c>
      <c r="I50" s="59">
        <v>66</v>
      </c>
      <c r="J50" s="59">
        <v>6</v>
      </c>
      <c r="K50" s="59">
        <v>2</v>
      </c>
      <c r="L50" s="59">
        <v>2</v>
      </c>
      <c r="M50" s="59">
        <v>3</v>
      </c>
      <c r="N50" s="59">
        <v>5</v>
      </c>
      <c r="O50" s="59">
        <v>0</v>
      </c>
      <c r="P50" s="59">
        <v>19</v>
      </c>
      <c r="Q50" s="59">
        <v>3</v>
      </c>
      <c r="R50" s="59">
        <v>64</v>
      </c>
      <c r="S50" s="59">
        <v>14</v>
      </c>
      <c r="T50" s="59">
        <v>4</v>
      </c>
      <c r="U50" s="59">
        <v>5</v>
      </c>
      <c r="V50" s="59">
        <v>0</v>
      </c>
      <c r="W50" s="59">
        <v>2</v>
      </c>
      <c r="X50" s="59">
        <v>177</v>
      </c>
      <c r="Y50" s="59">
        <v>96</v>
      </c>
      <c r="Z50" s="59">
        <v>5</v>
      </c>
      <c r="AA50" s="59">
        <v>0</v>
      </c>
      <c r="AB50" s="59">
        <v>162</v>
      </c>
      <c r="AC50" s="59">
        <v>117</v>
      </c>
      <c r="AD50" s="276">
        <v>344</v>
      </c>
      <c r="AE50" s="276">
        <v>213</v>
      </c>
      <c r="AF50" s="276">
        <v>557</v>
      </c>
      <c r="AH50" s="59"/>
    </row>
    <row r="51" spans="3:38" ht="20.100000000000001" customHeight="1" x14ac:dyDescent="0.45">
      <c r="C51" s="66" t="s">
        <v>18</v>
      </c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276"/>
      <c r="AE51" s="276"/>
      <c r="AF51" s="276"/>
      <c r="AH51" s="59"/>
    </row>
    <row r="52" spans="3:38" ht="20.100000000000001" customHeight="1" x14ac:dyDescent="0.45">
      <c r="C52" s="66" t="s">
        <v>151</v>
      </c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276"/>
      <c r="AE52" s="276"/>
      <c r="AF52" s="276"/>
      <c r="AH52" s="59"/>
    </row>
    <row r="53" spans="3:38" s="110" customFormat="1" ht="20.100000000000001" customHeight="1" x14ac:dyDescent="0.45">
      <c r="C53" s="250" t="s">
        <v>153</v>
      </c>
      <c r="D53" s="251">
        <v>2</v>
      </c>
      <c r="E53" s="251">
        <v>0</v>
      </c>
      <c r="F53" s="251">
        <v>3</v>
      </c>
      <c r="G53" s="251">
        <v>1</v>
      </c>
      <c r="H53" s="251">
        <v>72</v>
      </c>
      <c r="I53" s="251">
        <v>66</v>
      </c>
      <c r="J53" s="251">
        <v>6</v>
      </c>
      <c r="K53" s="251">
        <v>2</v>
      </c>
      <c r="L53" s="251">
        <v>2</v>
      </c>
      <c r="M53" s="251">
        <v>3</v>
      </c>
      <c r="N53" s="251">
        <v>5</v>
      </c>
      <c r="O53" s="251">
        <v>0</v>
      </c>
      <c r="P53" s="251">
        <v>19</v>
      </c>
      <c r="Q53" s="251">
        <v>3</v>
      </c>
      <c r="R53" s="251">
        <v>64</v>
      </c>
      <c r="S53" s="251">
        <v>14</v>
      </c>
      <c r="T53" s="251">
        <v>4</v>
      </c>
      <c r="U53" s="251">
        <v>5</v>
      </c>
      <c r="V53" s="251">
        <v>0</v>
      </c>
      <c r="W53" s="251">
        <v>2</v>
      </c>
      <c r="X53" s="251">
        <v>177</v>
      </c>
      <c r="Y53" s="251">
        <v>96</v>
      </c>
      <c r="Z53" s="251">
        <v>5</v>
      </c>
      <c r="AA53" s="251">
        <v>0</v>
      </c>
      <c r="AB53" s="251">
        <v>162</v>
      </c>
      <c r="AC53" s="251">
        <v>117</v>
      </c>
      <c r="AD53" s="251">
        <v>344</v>
      </c>
      <c r="AE53" s="251">
        <v>213</v>
      </c>
      <c r="AF53" s="251">
        <v>557</v>
      </c>
      <c r="AG53" s="277"/>
      <c r="AH53" s="277"/>
      <c r="AI53" s="276"/>
      <c r="AJ53" s="276"/>
      <c r="AK53" s="276"/>
      <c r="AL53" s="276"/>
    </row>
    <row r="54" spans="3:38" ht="30" customHeight="1" x14ac:dyDescent="0.45">
      <c r="C54" s="85" t="s">
        <v>26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276"/>
      <c r="AE54" s="276"/>
      <c r="AF54" s="276"/>
      <c r="AH54" s="59"/>
    </row>
    <row r="55" spans="3:38" ht="20.100000000000001" customHeight="1" x14ac:dyDescent="0.45">
      <c r="C55" s="66" t="s">
        <v>17</v>
      </c>
      <c r="D55" s="60">
        <v>9</v>
      </c>
      <c r="E55" s="60">
        <v>5</v>
      </c>
      <c r="F55" s="60">
        <v>17</v>
      </c>
      <c r="G55" s="60">
        <v>7</v>
      </c>
      <c r="H55" s="60">
        <v>278</v>
      </c>
      <c r="I55" s="60">
        <v>253</v>
      </c>
      <c r="J55" s="60">
        <v>18</v>
      </c>
      <c r="K55" s="60">
        <v>15</v>
      </c>
      <c r="L55" s="60">
        <v>26</v>
      </c>
      <c r="M55" s="60">
        <v>10</v>
      </c>
      <c r="N55" s="60">
        <v>21</v>
      </c>
      <c r="O55" s="60">
        <v>6</v>
      </c>
      <c r="P55" s="60">
        <v>51</v>
      </c>
      <c r="Q55" s="60">
        <v>12</v>
      </c>
      <c r="R55" s="60">
        <v>243</v>
      </c>
      <c r="S55" s="60">
        <v>75</v>
      </c>
      <c r="T55" s="60">
        <v>12</v>
      </c>
      <c r="U55" s="60">
        <v>10</v>
      </c>
      <c r="V55" s="60">
        <v>3</v>
      </c>
      <c r="W55" s="60">
        <v>7</v>
      </c>
      <c r="X55" s="60">
        <v>678</v>
      </c>
      <c r="Y55" s="60">
        <v>400</v>
      </c>
      <c r="Z55" s="60">
        <v>13</v>
      </c>
      <c r="AA55" s="60">
        <v>2</v>
      </c>
      <c r="AB55" s="60">
        <v>598</v>
      </c>
      <c r="AC55" s="60">
        <v>450</v>
      </c>
      <c r="AD55" s="276">
        <v>1289</v>
      </c>
      <c r="AE55" s="276">
        <v>852</v>
      </c>
      <c r="AF55" s="276">
        <v>2141</v>
      </c>
      <c r="AH55" s="60"/>
    </row>
    <row r="56" spans="3:38" ht="20.100000000000001" customHeight="1" x14ac:dyDescent="0.45">
      <c r="C56" s="66" t="s">
        <v>18</v>
      </c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276"/>
      <c r="AE56" s="276"/>
      <c r="AF56" s="276"/>
      <c r="AH56" s="60"/>
    </row>
    <row r="57" spans="3:38" ht="20.100000000000001" customHeight="1" x14ac:dyDescent="0.45">
      <c r="C57" s="66" t="s">
        <v>151</v>
      </c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276"/>
      <c r="AE57" s="276"/>
      <c r="AF57" s="276"/>
      <c r="AH57" s="60"/>
    </row>
    <row r="58" spans="3:38" s="94" customFormat="1" ht="30" customHeight="1" thickBot="1" x14ac:dyDescent="0.35">
      <c r="C58" s="89" t="s">
        <v>11</v>
      </c>
      <c r="D58" s="115">
        <v>9</v>
      </c>
      <c r="E58" s="115">
        <v>5</v>
      </c>
      <c r="F58" s="115">
        <v>17</v>
      </c>
      <c r="G58" s="115">
        <v>7</v>
      </c>
      <c r="H58" s="115">
        <v>278</v>
      </c>
      <c r="I58" s="115">
        <v>253</v>
      </c>
      <c r="J58" s="115">
        <v>18</v>
      </c>
      <c r="K58" s="115">
        <v>15</v>
      </c>
      <c r="L58" s="115">
        <v>26</v>
      </c>
      <c r="M58" s="115">
        <v>10</v>
      </c>
      <c r="N58" s="115">
        <v>21</v>
      </c>
      <c r="O58" s="115">
        <v>6</v>
      </c>
      <c r="P58" s="115">
        <v>51</v>
      </c>
      <c r="Q58" s="115">
        <v>12</v>
      </c>
      <c r="R58" s="115">
        <v>243</v>
      </c>
      <c r="S58" s="115">
        <v>75</v>
      </c>
      <c r="T58" s="115">
        <v>12</v>
      </c>
      <c r="U58" s="115">
        <v>10</v>
      </c>
      <c r="V58" s="115">
        <v>3</v>
      </c>
      <c r="W58" s="115">
        <v>7</v>
      </c>
      <c r="X58" s="115">
        <v>678</v>
      </c>
      <c r="Y58" s="115">
        <v>400</v>
      </c>
      <c r="Z58" s="115">
        <v>13</v>
      </c>
      <c r="AA58" s="115">
        <v>2</v>
      </c>
      <c r="AB58" s="115">
        <v>598</v>
      </c>
      <c r="AC58" s="115">
        <v>450</v>
      </c>
      <c r="AD58" s="115">
        <v>1289</v>
      </c>
      <c r="AE58" s="115">
        <v>852</v>
      </c>
      <c r="AF58" s="115">
        <v>2141</v>
      </c>
      <c r="AH58" s="86"/>
    </row>
    <row r="59" spans="3:38" ht="15" customHeight="1" x14ac:dyDescent="0.45"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276"/>
      <c r="AE59" s="276"/>
      <c r="AF59" s="276"/>
    </row>
    <row r="60" spans="3:38" ht="15" customHeight="1" x14ac:dyDescent="0.45">
      <c r="C60" s="137" t="s">
        <v>82</v>
      </c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276"/>
      <c r="AE60" s="276"/>
      <c r="AF60" s="276"/>
    </row>
    <row r="61" spans="3:38" ht="15" customHeight="1" x14ac:dyDescent="0.45">
      <c r="C61" s="446" t="s">
        <v>226</v>
      </c>
      <c r="D61" s="446"/>
      <c r="E61" s="446"/>
      <c r="F61" s="446"/>
      <c r="G61" s="446"/>
      <c r="H61" s="446"/>
      <c r="I61" s="446"/>
      <c r="J61" s="446"/>
    </row>
    <row r="62" spans="3:38" ht="15" customHeight="1" x14ac:dyDescent="0.45">
      <c r="D62" s="141"/>
      <c r="G62" s="141"/>
      <c r="I62" s="141"/>
    </row>
    <row r="70" spans="3:3" ht="15" customHeight="1" x14ac:dyDescent="0.45">
      <c r="C70" s="63"/>
    </row>
    <row r="71" spans="3:3" ht="15" customHeight="1" x14ac:dyDescent="0.45">
      <c r="C71" s="63"/>
    </row>
    <row r="72" spans="3:3" ht="15" customHeight="1" x14ac:dyDescent="0.45">
      <c r="C72" s="63"/>
    </row>
    <row r="73" spans="3:3" ht="15" customHeight="1" x14ac:dyDescent="0.45">
      <c r="C73" s="63"/>
    </row>
    <row r="74" spans="3:3" ht="15" customHeight="1" x14ac:dyDescent="0.45">
      <c r="C74" s="63"/>
    </row>
    <row r="75" spans="3:3" ht="15" customHeight="1" x14ac:dyDescent="0.45">
      <c r="C75" s="63"/>
    </row>
    <row r="76" spans="3:3" ht="15" customHeight="1" x14ac:dyDescent="0.45">
      <c r="C76" s="63"/>
    </row>
    <row r="77" spans="3:3" ht="15" customHeight="1" x14ac:dyDescent="0.45">
      <c r="C77" s="63"/>
    </row>
    <row r="78" spans="3:3" ht="15" customHeight="1" x14ac:dyDescent="0.45">
      <c r="C78" s="63"/>
    </row>
    <row r="79" spans="3:3" ht="15" customHeight="1" x14ac:dyDescent="0.45">
      <c r="C79" s="63"/>
    </row>
    <row r="80" spans="3:3" ht="15" customHeight="1" x14ac:dyDescent="0.45">
      <c r="C80" s="63"/>
    </row>
    <row r="81" spans="3:3" ht="15" customHeight="1" x14ac:dyDescent="0.45">
      <c r="C81" s="63"/>
    </row>
    <row r="82" spans="3:3" ht="15" customHeight="1" x14ac:dyDescent="0.45">
      <c r="C82" s="63"/>
    </row>
    <row r="83" spans="3:3" ht="15" customHeight="1" x14ac:dyDescent="0.45">
      <c r="C83" s="63"/>
    </row>
    <row r="84" spans="3:3" ht="15" customHeight="1" x14ac:dyDescent="0.45">
      <c r="C84" s="63"/>
    </row>
    <row r="85" spans="3:3" ht="15" customHeight="1" x14ac:dyDescent="0.45">
      <c r="C85" s="63"/>
    </row>
    <row r="86" spans="3:3" ht="15" customHeight="1" x14ac:dyDescent="0.45">
      <c r="C86" s="63"/>
    </row>
    <row r="87" spans="3:3" ht="15" customHeight="1" x14ac:dyDescent="0.45">
      <c r="C87" s="63"/>
    </row>
    <row r="88" spans="3:3" ht="15" customHeight="1" x14ac:dyDescent="0.45">
      <c r="C88" s="63"/>
    </row>
    <row r="89" spans="3:3" ht="15" customHeight="1" x14ac:dyDescent="0.45">
      <c r="C89" s="63"/>
    </row>
    <row r="90" spans="3:3" ht="15" customHeight="1" x14ac:dyDescent="0.45">
      <c r="C90" s="63"/>
    </row>
    <row r="91" spans="3:3" ht="15" customHeight="1" x14ac:dyDescent="0.45">
      <c r="C91" s="63"/>
    </row>
    <row r="92" spans="3:3" ht="15" customHeight="1" x14ac:dyDescent="0.45">
      <c r="C92" s="63"/>
    </row>
    <row r="93" spans="3:3" ht="15" customHeight="1" x14ac:dyDescent="0.45">
      <c r="C93" s="63"/>
    </row>
    <row r="94" spans="3:3" ht="15" customHeight="1" x14ac:dyDescent="0.45">
      <c r="C94" s="63"/>
    </row>
    <row r="95" spans="3:3" ht="15" customHeight="1" x14ac:dyDescent="0.45">
      <c r="C95" s="63"/>
    </row>
    <row r="96" spans="3:3" ht="15" customHeight="1" x14ac:dyDescent="0.45">
      <c r="C96" s="63"/>
    </row>
    <row r="97" spans="3:3" ht="15" customHeight="1" x14ac:dyDescent="0.45">
      <c r="C97" s="63"/>
    </row>
    <row r="98" spans="3:3" ht="15" customHeight="1" x14ac:dyDescent="0.45">
      <c r="C98" s="63"/>
    </row>
    <row r="99" spans="3:3" ht="15" customHeight="1" x14ac:dyDescent="0.45">
      <c r="C99" s="63"/>
    </row>
    <row r="100" spans="3:3" ht="15" customHeight="1" x14ac:dyDescent="0.45">
      <c r="C100" s="63"/>
    </row>
    <row r="101" spans="3:3" ht="15" customHeight="1" x14ac:dyDescent="0.45">
      <c r="C101" s="63"/>
    </row>
    <row r="102" spans="3:3" ht="15" customHeight="1" x14ac:dyDescent="0.45">
      <c r="C102" s="63"/>
    </row>
    <row r="103" spans="3:3" ht="15" customHeight="1" x14ac:dyDescent="0.45">
      <c r="C103" s="63"/>
    </row>
    <row r="104" spans="3:3" ht="15" customHeight="1" x14ac:dyDescent="0.45">
      <c r="C104" s="63"/>
    </row>
    <row r="105" spans="3:3" ht="15" customHeight="1" x14ac:dyDescent="0.45">
      <c r="C105" s="63"/>
    </row>
    <row r="106" spans="3:3" ht="15" customHeight="1" x14ac:dyDescent="0.45">
      <c r="C106" s="63"/>
    </row>
    <row r="107" spans="3:3" ht="15" customHeight="1" x14ac:dyDescent="0.45">
      <c r="C107" s="63"/>
    </row>
    <row r="108" spans="3:3" ht="15" customHeight="1" x14ac:dyDescent="0.45">
      <c r="C108" s="63"/>
    </row>
    <row r="109" spans="3:3" ht="15" customHeight="1" x14ac:dyDescent="0.45">
      <c r="C109" s="63"/>
    </row>
    <row r="110" spans="3:3" ht="15" customHeight="1" x14ac:dyDescent="0.45">
      <c r="C110" s="63"/>
    </row>
    <row r="111" spans="3:3" ht="15" customHeight="1" x14ac:dyDescent="0.45">
      <c r="C111" s="63"/>
    </row>
    <row r="112" spans="3:3" ht="15" customHeight="1" x14ac:dyDescent="0.45">
      <c r="C112" s="63"/>
    </row>
    <row r="113" spans="3:3" ht="15" customHeight="1" x14ac:dyDescent="0.45">
      <c r="C113" s="63"/>
    </row>
    <row r="114" spans="3:3" ht="15" customHeight="1" x14ac:dyDescent="0.45">
      <c r="C114" s="63"/>
    </row>
    <row r="115" spans="3:3" ht="15" customHeight="1" x14ac:dyDescent="0.45">
      <c r="C115" s="63"/>
    </row>
    <row r="116" spans="3:3" ht="15" customHeight="1" x14ac:dyDescent="0.45">
      <c r="C116" s="63"/>
    </row>
    <row r="117" spans="3:3" ht="15" customHeight="1" x14ac:dyDescent="0.45">
      <c r="C117" s="63"/>
    </row>
    <row r="118" spans="3:3" ht="15" customHeight="1" x14ac:dyDescent="0.45">
      <c r="C118" s="63"/>
    </row>
    <row r="119" spans="3:3" ht="15" customHeight="1" x14ac:dyDescent="0.45">
      <c r="C119" s="63"/>
    </row>
  </sheetData>
  <mergeCells count="19">
    <mergeCell ref="P12:Q12"/>
    <mergeCell ref="R12:S12"/>
    <mergeCell ref="T12:U12"/>
    <mergeCell ref="V12:W12"/>
    <mergeCell ref="X12:Y12"/>
    <mergeCell ref="AD12:AF12"/>
    <mergeCell ref="C61:J61"/>
    <mergeCell ref="D10:Y10"/>
    <mergeCell ref="D11:Y11"/>
    <mergeCell ref="Z11:AC11"/>
    <mergeCell ref="C12:C13"/>
    <mergeCell ref="D12:E12"/>
    <mergeCell ref="F12:G12"/>
    <mergeCell ref="H12:I12"/>
    <mergeCell ref="J12:K12"/>
    <mergeCell ref="L12:M12"/>
    <mergeCell ref="Z12:AA12"/>
    <mergeCell ref="AB12:AC12"/>
    <mergeCell ref="N12:O12"/>
  </mergeCells>
  <hyperlinks>
    <hyperlink ref="AD5" location="Índice!Área_de_impresión" display="índice" xr:uid="{1372874C-BC63-4ECE-9DDE-55410093A36D}"/>
  </hyperlinks>
  <pageMargins left="0.39370078740157483" right="0" top="0.59055118110236227" bottom="0" header="0" footer="0"/>
  <pageSetup paperSize="9" scale="39" orientation="landscape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L112"/>
  <sheetViews>
    <sheetView showGridLines="0" zoomScale="70" zoomScaleNormal="70" zoomScaleSheetLayoutView="38" workbookViewId="0"/>
  </sheetViews>
  <sheetFormatPr baseColWidth="10" defaultColWidth="11.109375" defaultRowHeight="15" customHeight="1" x14ac:dyDescent="0.45"/>
  <cols>
    <col min="1" max="1" width="4.88671875" style="63" customWidth="1"/>
    <col min="2" max="2" width="3.44140625" style="63" customWidth="1"/>
    <col min="3" max="3" width="32.44140625" style="64" customWidth="1"/>
    <col min="4" max="4" width="10.5546875" style="63" customWidth="1"/>
    <col min="5" max="5" width="9.5546875" style="63" customWidth="1"/>
    <col min="6" max="6" width="10.5546875" style="63" customWidth="1"/>
    <col min="7" max="7" width="10" style="63" customWidth="1"/>
    <col min="8" max="8" width="10.44140625" style="63" customWidth="1"/>
    <col min="9" max="9" width="11.109375" style="63" customWidth="1"/>
    <col min="10" max="12" width="10.109375" style="63" customWidth="1"/>
    <col min="13" max="13" width="9.5546875" style="63" customWidth="1"/>
    <col min="14" max="14" width="12" style="63" customWidth="1"/>
    <col min="15" max="15" width="11.109375" style="63" customWidth="1"/>
    <col min="16" max="16" width="10.88671875" style="63" customWidth="1"/>
    <col min="17" max="17" width="10.44140625" style="63" customWidth="1"/>
    <col min="18" max="18" width="10.5546875" style="63" customWidth="1"/>
    <col min="19" max="20" width="10.44140625" style="63" customWidth="1"/>
    <col min="21" max="21" width="11" style="63" customWidth="1"/>
    <col min="22" max="22" width="10.44140625" style="63" customWidth="1"/>
    <col min="23" max="23" width="10.5546875" style="63" customWidth="1"/>
    <col min="24" max="25" width="10" style="63" customWidth="1"/>
    <col min="26" max="26" width="9.5546875" style="63" customWidth="1"/>
    <col min="27" max="27" width="11" style="63" customWidth="1"/>
    <col min="28" max="28" width="10.88671875" style="63" customWidth="1"/>
    <col min="29" max="29" width="10.44140625" style="63" customWidth="1"/>
    <col min="30" max="30" width="9.5546875" style="110" customWidth="1"/>
    <col min="31" max="31" width="10.109375" style="110" customWidth="1"/>
    <col min="32" max="32" width="8.5546875" style="110" customWidth="1"/>
    <col min="33" max="253" width="11.109375" style="63" customWidth="1"/>
    <col min="254" max="16384" width="11.109375" style="63"/>
  </cols>
  <sheetData>
    <row r="1" spans="1:36" s="1" customFormat="1" ht="14.25" customHeight="1" x14ac:dyDescent="0.45">
      <c r="H1" s="33"/>
      <c r="I1" s="34"/>
      <c r="AD1" s="164"/>
      <c r="AE1" s="164"/>
      <c r="AF1" s="164"/>
    </row>
    <row r="2" spans="1:36" s="5" customFormat="1" ht="32.25" customHeight="1" x14ac:dyDescent="0.9">
      <c r="B2" s="25" t="s">
        <v>148</v>
      </c>
      <c r="AD2" s="53"/>
      <c r="AE2" s="53"/>
      <c r="AF2" s="53"/>
    </row>
    <row r="3" spans="1:36" s="5" customFormat="1" ht="28.5" customHeight="1" x14ac:dyDescent="0.55000000000000004">
      <c r="B3" s="26" t="s">
        <v>225</v>
      </c>
      <c r="AD3" s="53"/>
      <c r="AE3" s="53"/>
      <c r="AF3" s="53"/>
    </row>
    <row r="4" spans="1:36" s="1" customFormat="1" ht="15" customHeight="1" x14ac:dyDescent="0.45">
      <c r="H4" s="33"/>
      <c r="I4" s="67"/>
      <c r="AD4" s="164"/>
      <c r="AE4" s="164"/>
      <c r="AF4" s="164"/>
    </row>
    <row r="5" spans="1:36" s="39" customFormat="1" ht="20.100000000000001" customHeight="1" x14ac:dyDescent="0.5">
      <c r="B5" s="53" t="s">
        <v>213</v>
      </c>
      <c r="C5" s="122"/>
      <c r="Q5" s="123"/>
      <c r="AD5" s="165" t="s">
        <v>107</v>
      </c>
      <c r="AE5" s="166"/>
      <c r="AF5" s="166"/>
    </row>
    <row r="6" spans="1:36" s="39" customFormat="1" ht="24.9" customHeight="1" x14ac:dyDescent="0.3">
      <c r="B6" s="29" t="str">
        <f>Índice!C7</f>
        <v>Curso 2021/2022</v>
      </c>
      <c r="C6" s="124"/>
      <c r="D6" s="70"/>
      <c r="E6" s="70"/>
      <c r="F6" s="70"/>
      <c r="G6" s="70"/>
      <c r="H6" s="70"/>
      <c r="I6" s="70"/>
      <c r="J6" s="70"/>
      <c r="K6" s="124"/>
      <c r="L6" s="70"/>
      <c r="AD6" s="166"/>
      <c r="AE6" s="166"/>
      <c r="AF6" s="166"/>
    </row>
    <row r="7" spans="1:36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167"/>
      <c r="AE7" s="167"/>
      <c r="AF7" s="167"/>
    </row>
    <row r="8" spans="1:36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AD8" s="164"/>
      <c r="AE8" s="164"/>
      <c r="AF8" s="164"/>
    </row>
    <row r="9" spans="1:36" s="47" customFormat="1" ht="20.100000000000001" customHeight="1" x14ac:dyDescent="0.5">
      <c r="A9" s="63"/>
      <c r="B9" s="63"/>
      <c r="C9" s="105" t="s">
        <v>122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  <c r="AD9" s="168"/>
      <c r="AE9" s="168"/>
      <c r="AF9" s="168"/>
    </row>
    <row r="10" spans="1:36" s="119" customFormat="1" ht="15.75" customHeight="1" thickBot="1" x14ac:dyDescent="0.55000000000000004">
      <c r="C10" s="132"/>
      <c r="D10" s="445"/>
      <c r="E10" s="445"/>
      <c r="F10" s="445"/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133"/>
      <c r="AA10" s="133"/>
      <c r="AB10" s="133"/>
      <c r="AC10" s="133"/>
      <c r="AD10" s="133"/>
      <c r="AE10" s="133"/>
      <c r="AF10" s="133"/>
    </row>
    <row r="11" spans="1:36" s="94" customFormat="1" ht="20.100000000000001" customHeight="1" x14ac:dyDescent="0.3">
      <c r="C11" s="144"/>
      <c r="D11" s="436" t="s">
        <v>58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7"/>
      <c r="Z11" s="436" t="s">
        <v>0</v>
      </c>
      <c r="AA11" s="436"/>
      <c r="AB11" s="436"/>
      <c r="AC11" s="437"/>
      <c r="AD11" s="142"/>
      <c r="AE11" s="142"/>
      <c r="AF11" s="142"/>
    </row>
    <row r="12" spans="1:36" ht="57" customHeight="1" x14ac:dyDescent="0.45">
      <c r="C12" s="442"/>
      <c r="D12" s="438" t="s">
        <v>3</v>
      </c>
      <c r="E12" s="438"/>
      <c r="F12" s="438" t="s">
        <v>4</v>
      </c>
      <c r="G12" s="438"/>
      <c r="H12" s="438" t="s">
        <v>5</v>
      </c>
      <c r="I12" s="438"/>
      <c r="J12" s="438" t="s">
        <v>6</v>
      </c>
      <c r="K12" s="438"/>
      <c r="L12" s="438" t="s">
        <v>63</v>
      </c>
      <c r="M12" s="438"/>
      <c r="N12" s="438" t="s">
        <v>7</v>
      </c>
      <c r="O12" s="438"/>
      <c r="P12" s="438" t="s">
        <v>8</v>
      </c>
      <c r="Q12" s="438"/>
      <c r="R12" s="438" t="s">
        <v>9</v>
      </c>
      <c r="S12" s="438"/>
      <c r="T12" s="438" t="s">
        <v>10</v>
      </c>
      <c r="U12" s="438"/>
      <c r="V12" s="438" t="s">
        <v>37</v>
      </c>
      <c r="W12" s="438"/>
      <c r="X12" s="438" t="s">
        <v>237</v>
      </c>
      <c r="Y12" s="438"/>
      <c r="Z12" s="438" t="s">
        <v>12</v>
      </c>
      <c r="AA12" s="438"/>
      <c r="AB12" s="438" t="s">
        <v>13</v>
      </c>
      <c r="AC12" s="438"/>
      <c r="AD12" s="444" t="s">
        <v>229</v>
      </c>
      <c r="AE12" s="444"/>
      <c r="AF12" s="444"/>
    </row>
    <row r="13" spans="1:36" s="94" customFormat="1" ht="29.25" customHeight="1" thickBot="1" x14ac:dyDescent="0.35">
      <c r="C13" s="443"/>
      <c r="D13" s="219" t="s">
        <v>14</v>
      </c>
      <c r="E13" s="220" t="s">
        <v>15</v>
      </c>
      <c r="F13" s="219" t="s">
        <v>14</v>
      </c>
      <c r="G13" s="220" t="s">
        <v>15</v>
      </c>
      <c r="H13" s="219" t="s">
        <v>14</v>
      </c>
      <c r="I13" s="220" t="s">
        <v>15</v>
      </c>
      <c r="J13" s="219" t="s">
        <v>14</v>
      </c>
      <c r="K13" s="220" t="s">
        <v>15</v>
      </c>
      <c r="L13" s="219" t="s">
        <v>14</v>
      </c>
      <c r="M13" s="220" t="s">
        <v>15</v>
      </c>
      <c r="N13" s="219" t="s">
        <v>14</v>
      </c>
      <c r="O13" s="220" t="s">
        <v>15</v>
      </c>
      <c r="P13" s="219" t="s">
        <v>14</v>
      </c>
      <c r="Q13" s="220" t="s">
        <v>15</v>
      </c>
      <c r="R13" s="219" t="s">
        <v>14</v>
      </c>
      <c r="S13" s="220" t="s">
        <v>15</v>
      </c>
      <c r="T13" s="219" t="s">
        <v>14</v>
      </c>
      <c r="U13" s="220" t="s">
        <v>15</v>
      </c>
      <c r="V13" s="219" t="s">
        <v>14</v>
      </c>
      <c r="W13" s="220" t="s">
        <v>15</v>
      </c>
      <c r="X13" s="219" t="s">
        <v>14</v>
      </c>
      <c r="Y13" s="220" t="s">
        <v>15</v>
      </c>
      <c r="Z13" s="219" t="s">
        <v>14</v>
      </c>
      <c r="AA13" s="220" t="s">
        <v>15</v>
      </c>
      <c r="AB13" s="219" t="s">
        <v>14</v>
      </c>
      <c r="AC13" s="220" t="s">
        <v>15</v>
      </c>
      <c r="AD13" s="169" t="s">
        <v>14</v>
      </c>
      <c r="AE13" s="169" t="s">
        <v>15</v>
      </c>
      <c r="AF13" s="150" t="s">
        <v>11</v>
      </c>
    </row>
    <row r="14" spans="1:36" ht="30" customHeight="1" x14ac:dyDescent="0.45">
      <c r="C14" s="85" t="s">
        <v>16</v>
      </c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2"/>
      <c r="AE14" s="82"/>
      <c r="AF14" s="82"/>
    </row>
    <row r="15" spans="1:36" ht="20.100000000000001" customHeight="1" x14ac:dyDescent="0.45">
      <c r="C15" s="66" t="s">
        <v>17</v>
      </c>
      <c r="D15" s="59">
        <v>0</v>
      </c>
      <c r="E15" s="59">
        <v>0</v>
      </c>
      <c r="F15" s="59">
        <v>0</v>
      </c>
      <c r="G15" s="59">
        <v>0</v>
      </c>
      <c r="H15" s="59">
        <v>2</v>
      </c>
      <c r="I15" s="59">
        <v>1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  <c r="P15" s="59">
        <v>1</v>
      </c>
      <c r="Q15" s="59">
        <v>0</v>
      </c>
      <c r="R15" s="59">
        <v>1</v>
      </c>
      <c r="S15" s="59">
        <v>0</v>
      </c>
      <c r="T15" s="59">
        <v>0</v>
      </c>
      <c r="U15" s="59">
        <v>0</v>
      </c>
      <c r="V15" s="59">
        <v>0</v>
      </c>
      <c r="W15" s="59">
        <v>0</v>
      </c>
      <c r="X15" s="59">
        <v>4</v>
      </c>
      <c r="Y15" s="59">
        <v>1</v>
      </c>
      <c r="Z15" s="59">
        <v>0</v>
      </c>
      <c r="AA15" s="59">
        <v>1</v>
      </c>
      <c r="AB15" s="59">
        <v>6</v>
      </c>
      <c r="AC15" s="59">
        <v>4</v>
      </c>
      <c r="AD15" s="276">
        <v>10</v>
      </c>
      <c r="AE15" s="276">
        <v>6</v>
      </c>
      <c r="AF15" s="276">
        <v>16</v>
      </c>
      <c r="AH15" s="59"/>
      <c r="AI15" s="59"/>
      <c r="AJ15" s="59"/>
    </row>
    <row r="16" spans="1:36" ht="20.100000000000001" customHeight="1" x14ac:dyDescent="0.45">
      <c r="C16" s="66" t="s">
        <v>18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276"/>
      <c r="AE16" s="276"/>
      <c r="AF16" s="276"/>
      <c r="AH16" s="59"/>
      <c r="AI16" s="59"/>
      <c r="AJ16" s="59"/>
    </row>
    <row r="17" spans="3:38" ht="20.100000000000001" customHeight="1" x14ac:dyDescent="0.45">
      <c r="C17" s="66" t="s">
        <v>151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276"/>
      <c r="AE17" s="276"/>
      <c r="AF17" s="276"/>
      <c r="AH17" s="59"/>
      <c r="AI17" s="59"/>
      <c r="AJ17" s="59"/>
    </row>
    <row r="18" spans="3:38" s="110" customFormat="1" ht="20.100000000000001" customHeight="1" x14ac:dyDescent="0.45">
      <c r="C18" s="250" t="s">
        <v>153</v>
      </c>
      <c r="D18" s="251">
        <v>0</v>
      </c>
      <c r="E18" s="251">
        <v>0</v>
      </c>
      <c r="F18" s="251">
        <v>0</v>
      </c>
      <c r="G18" s="251">
        <v>0</v>
      </c>
      <c r="H18" s="251">
        <v>2</v>
      </c>
      <c r="I18" s="251">
        <v>1</v>
      </c>
      <c r="J18" s="251">
        <v>0</v>
      </c>
      <c r="K18" s="251">
        <v>0</v>
      </c>
      <c r="L18" s="251">
        <v>0</v>
      </c>
      <c r="M18" s="251">
        <v>0</v>
      </c>
      <c r="N18" s="251">
        <v>0</v>
      </c>
      <c r="O18" s="251">
        <v>0</v>
      </c>
      <c r="P18" s="251">
        <v>1</v>
      </c>
      <c r="Q18" s="251">
        <v>0</v>
      </c>
      <c r="R18" s="251">
        <v>1</v>
      </c>
      <c r="S18" s="251">
        <v>0</v>
      </c>
      <c r="T18" s="251">
        <v>0</v>
      </c>
      <c r="U18" s="251">
        <v>0</v>
      </c>
      <c r="V18" s="251">
        <v>0</v>
      </c>
      <c r="W18" s="251">
        <v>0</v>
      </c>
      <c r="X18" s="251">
        <v>4</v>
      </c>
      <c r="Y18" s="251">
        <v>1</v>
      </c>
      <c r="Z18" s="251">
        <v>0</v>
      </c>
      <c r="AA18" s="251">
        <v>1</v>
      </c>
      <c r="AB18" s="251">
        <v>6</v>
      </c>
      <c r="AC18" s="251">
        <v>4</v>
      </c>
      <c r="AD18" s="251">
        <v>10</v>
      </c>
      <c r="AE18" s="251">
        <v>6</v>
      </c>
      <c r="AF18" s="251">
        <v>16</v>
      </c>
      <c r="AG18" s="277"/>
      <c r="AH18" s="277"/>
      <c r="AI18" s="276"/>
      <c r="AJ18" s="276"/>
      <c r="AK18" s="276"/>
      <c r="AL18" s="276"/>
    </row>
    <row r="19" spans="3:38" ht="30" customHeight="1" x14ac:dyDescent="0.45">
      <c r="C19" s="85" t="s">
        <v>19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276"/>
      <c r="AE19" s="276"/>
      <c r="AF19" s="276"/>
      <c r="AH19" s="59"/>
      <c r="AI19" s="59"/>
      <c r="AJ19" s="59"/>
    </row>
    <row r="20" spans="3:38" ht="20.100000000000001" customHeight="1" x14ac:dyDescent="0.45">
      <c r="C20" s="66" t="s">
        <v>17</v>
      </c>
      <c r="D20" s="59">
        <v>0</v>
      </c>
      <c r="E20" s="59">
        <v>0</v>
      </c>
      <c r="F20" s="59">
        <v>0</v>
      </c>
      <c r="G20" s="59">
        <v>0</v>
      </c>
      <c r="H20" s="59">
        <v>2</v>
      </c>
      <c r="I20" s="59">
        <v>2</v>
      </c>
      <c r="J20" s="59">
        <v>1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1</v>
      </c>
      <c r="R20" s="59">
        <v>2</v>
      </c>
      <c r="S20" s="59">
        <v>0</v>
      </c>
      <c r="T20" s="59">
        <v>0</v>
      </c>
      <c r="U20" s="59">
        <v>1</v>
      </c>
      <c r="V20" s="59">
        <v>0</v>
      </c>
      <c r="W20" s="59">
        <v>0</v>
      </c>
      <c r="X20" s="59">
        <v>5</v>
      </c>
      <c r="Y20" s="59">
        <v>4</v>
      </c>
      <c r="Z20" s="59">
        <v>0</v>
      </c>
      <c r="AA20" s="59">
        <v>0</v>
      </c>
      <c r="AB20" s="59">
        <v>8</v>
      </c>
      <c r="AC20" s="59">
        <v>1</v>
      </c>
      <c r="AD20" s="276">
        <v>13</v>
      </c>
      <c r="AE20" s="276">
        <v>5</v>
      </c>
      <c r="AF20" s="276">
        <v>18</v>
      </c>
      <c r="AH20" s="59"/>
      <c r="AI20" s="59"/>
      <c r="AJ20" s="59"/>
    </row>
    <row r="21" spans="3:38" ht="20.100000000000001" customHeight="1" x14ac:dyDescent="0.45">
      <c r="C21" s="66" t="s">
        <v>18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276"/>
      <c r="AE21" s="276"/>
      <c r="AF21" s="276"/>
      <c r="AH21" s="59"/>
      <c r="AI21" s="59"/>
      <c r="AJ21" s="59"/>
    </row>
    <row r="22" spans="3:38" ht="20.100000000000001" customHeight="1" x14ac:dyDescent="0.45">
      <c r="C22" s="66" t="s">
        <v>151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276"/>
      <c r="AE22" s="276"/>
      <c r="AF22" s="276"/>
      <c r="AH22" s="59"/>
      <c r="AI22" s="59"/>
      <c r="AJ22" s="59"/>
    </row>
    <row r="23" spans="3:38" s="110" customFormat="1" ht="20.100000000000001" customHeight="1" x14ac:dyDescent="0.45">
      <c r="C23" s="250" t="s">
        <v>153</v>
      </c>
      <c r="D23" s="251">
        <v>0</v>
      </c>
      <c r="E23" s="251">
        <v>0</v>
      </c>
      <c r="F23" s="251">
        <v>0</v>
      </c>
      <c r="G23" s="251">
        <v>0</v>
      </c>
      <c r="H23" s="251">
        <v>2</v>
      </c>
      <c r="I23" s="251">
        <v>2</v>
      </c>
      <c r="J23" s="251">
        <v>1</v>
      </c>
      <c r="K23" s="251">
        <v>0</v>
      </c>
      <c r="L23" s="251">
        <v>0</v>
      </c>
      <c r="M23" s="251">
        <v>0</v>
      </c>
      <c r="N23" s="251">
        <v>0</v>
      </c>
      <c r="O23" s="251">
        <v>0</v>
      </c>
      <c r="P23" s="251">
        <v>0</v>
      </c>
      <c r="Q23" s="251">
        <v>1</v>
      </c>
      <c r="R23" s="251">
        <v>2</v>
      </c>
      <c r="S23" s="251">
        <v>0</v>
      </c>
      <c r="T23" s="251">
        <v>0</v>
      </c>
      <c r="U23" s="251">
        <v>1</v>
      </c>
      <c r="V23" s="251">
        <v>0</v>
      </c>
      <c r="W23" s="251">
        <v>0</v>
      </c>
      <c r="X23" s="251">
        <v>5</v>
      </c>
      <c r="Y23" s="251">
        <v>4</v>
      </c>
      <c r="Z23" s="251">
        <v>0</v>
      </c>
      <c r="AA23" s="251">
        <v>0</v>
      </c>
      <c r="AB23" s="251">
        <v>8</v>
      </c>
      <c r="AC23" s="251">
        <v>1</v>
      </c>
      <c r="AD23" s="251">
        <v>13</v>
      </c>
      <c r="AE23" s="251">
        <v>5</v>
      </c>
      <c r="AF23" s="251">
        <v>18</v>
      </c>
      <c r="AG23" s="277"/>
      <c r="AH23" s="277"/>
      <c r="AI23" s="276"/>
      <c r="AJ23" s="276"/>
      <c r="AK23" s="276"/>
      <c r="AL23" s="276"/>
    </row>
    <row r="24" spans="3:38" ht="30" customHeight="1" x14ac:dyDescent="0.45">
      <c r="C24" s="85" t="s">
        <v>20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276"/>
      <c r="AE24" s="276"/>
      <c r="AF24" s="276"/>
      <c r="AH24" s="59"/>
      <c r="AI24" s="59"/>
      <c r="AJ24" s="59"/>
    </row>
    <row r="25" spans="3:38" ht="20.100000000000001" customHeight="1" x14ac:dyDescent="0.45">
      <c r="C25" s="66" t="s">
        <v>17</v>
      </c>
      <c r="D25" s="59">
        <v>0</v>
      </c>
      <c r="E25" s="59">
        <v>0</v>
      </c>
      <c r="F25" s="59">
        <v>0</v>
      </c>
      <c r="G25" s="59">
        <v>0</v>
      </c>
      <c r="H25" s="59">
        <v>2</v>
      </c>
      <c r="I25" s="59">
        <v>2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1</v>
      </c>
      <c r="T25" s="59">
        <v>0</v>
      </c>
      <c r="U25" s="59">
        <v>0</v>
      </c>
      <c r="V25" s="59">
        <v>0</v>
      </c>
      <c r="W25" s="59">
        <v>0</v>
      </c>
      <c r="X25" s="59">
        <v>2</v>
      </c>
      <c r="Y25" s="59">
        <v>3</v>
      </c>
      <c r="Z25" s="59">
        <v>0</v>
      </c>
      <c r="AA25" s="59">
        <v>0</v>
      </c>
      <c r="AB25" s="59">
        <v>5</v>
      </c>
      <c r="AC25" s="59">
        <v>2</v>
      </c>
      <c r="AD25" s="276">
        <v>7</v>
      </c>
      <c r="AE25" s="276">
        <v>5</v>
      </c>
      <c r="AF25" s="276">
        <v>12</v>
      </c>
      <c r="AH25" s="59"/>
      <c r="AI25" s="59"/>
      <c r="AJ25" s="59"/>
    </row>
    <row r="26" spans="3:38" ht="20.100000000000001" customHeight="1" x14ac:dyDescent="0.45">
      <c r="C26" s="66" t="s">
        <v>18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276"/>
      <c r="AE26" s="276"/>
      <c r="AF26" s="276"/>
      <c r="AH26" s="59"/>
      <c r="AI26" s="59"/>
      <c r="AJ26" s="59"/>
    </row>
    <row r="27" spans="3:38" ht="20.100000000000001" customHeight="1" x14ac:dyDescent="0.45">
      <c r="C27" s="66" t="s">
        <v>151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276"/>
      <c r="AE27" s="276"/>
      <c r="AF27" s="276"/>
      <c r="AH27" s="59"/>
      <c r="AI27" s="59"/>
      <c r="AJ27" s="59"/>
    </row>
    <row r="28" spans="3:38" s="110" customFormat="1" ht="20.100000000000001" customHeight="1" x14ac:dyDescent="0.45">
      <c r="C28" s="250" t="s">
        <v>153</v>
      </c>
      <c r="D28" s="251">
        <v>0</v>
      </c>
      <c r="E28" s="251">
        <v>0</v>
      </c>
      <c r="F28" s="251">
        <v>0</v>
      </c>
      <c r="G28" s="251">
        <v>0</v>
      </c>
      <c r="H28" s="251">
        <v>2</v>
      </c>
      <c r="I28" s="251">
        <v>2</v>
      </c>
      <c r="J28" s="251">
        <v>0</v>
      </c>
      <c r="K28" s="251">
        <v>0</v>
      </c>
      <c r="L28" s="251">
        <v>0</v>
      </c>
      <c r="M28" s="251">
        <v>0</v>
      </c>
      <c r="N28" s="251">
        <v>0</v>
      </c>
      <c r="O28" s="251">
        <v>0</v>
      </c>
      <c r="P28" s="251">
        <v>0</v>
      </c>
      <c r="Q28" s="251">
        <v>0</v>
      </c>
      <c r="R28" s="251">
        <v>0</v>
      </c>
      <c r="S28" s="251">
        <v>1</v>
      </c>
      <c r="T28" s="251">
        <v>0</v>
      </c>
      <c r="U28" s="251">
        <v>0</v>
      </c>
      <c r="V28" s="251">
        <v>0</v>
      </c>
      <c r="W28" s="251">
        <v>0</v>
      </c>
      <c r="X28" s="251">
        <v>2</v>
      </c>
      <c r="Y28" s="251">
        <v>3</v>
      </c>
      <c r="Z28" s="251">
        <v>0</v>
      </c>
      <c r="AA28" s="251">
        <v>0</v>
      </c>
      <c r="AB28" s="251">
        <v>5</v>
      </c>
      <c r="AC28" s="251">
        <v>2</v>
      </c>
      <c r="AD28" s="251">
        <v>7</v>
      </c>
      <c r="AE28" s="251">
        <v>5</v>
      </c>
      <c r="AF28" s="251">
        <v>12</v>
      </c>
      <c r="AG28" s="277"/>
      <c r="AH28" s="277"/>
      <c r="AI28" s="276"/>
      <c r="AJ28" s="276"/>
      <c r="AK28" s="276"/>
      <c r="AL28" s="276"/>
    </row>
    <row r="29" spans="3:38" ht="30" customHeight="1" x14ac:dyDescent="0.45">
      <c r="C29" s="85" t="s">
        <v>21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276"/>
      <c r="AE29" s="276"/>
      <c r="AF29" s="276"/>
      <c r="AH29" s="59"/>
      <c r="AI29" s="59"/>
      <c r="AJ29" s="59"/>
    </row>
    <row r="30" spans="3:38" ht="20.100000000000001" customHeight="1" x14ac:dyDescent="0.45">
      <c r="C30" s="66" t="s">
        <v>17</v>
      </c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59">
        <v>1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1</v>
      </c>
      <c r="R30" s="59">
        <v>0</v>
      </c>
      <c r="S30" s="59">
        <v>0</v>
      </c>
      <c r="T30" s="59">
        <v>0</v>
      </c>
      <c r="U30" s="59">
        <v>0</v>
      </c>
      <c r="V30" s="59">
        <v>0</v>
      </c>
      <c r="W30" s="59">
        <v>0</v>
      </c>
      <c r="X30" s="59">
        <v>1</v>
      </c>
      <c r="Y30" s="59">
        <v>1</v>
      </c>
      <c r="Z30" s="59">
        <v>0</v>
      </c>
      <c r="AA30" s="59">
        <v>0</v>
      </c>
      <c r="AB30" s="59">
        <v>2</v>
      </c>
      <c r="AC30" s="59">
        <v>3</v>
      </c>
      <c r="AD30" s="276">
        <v>3</v>
      </c>
      <c r="AE30" s="276">
        <v>4</v>
      </c>
      <c r="AF30" s="276">
        <v>7</v>
      </c>
      <c r="AH30" s="59"/>
      <c r="AI30" s="59"/>
      <c r="AJ30" s="59"/>
    </row>
    <row r="31" spans="3:38" ht="20.100000000000001" customHeight="1" x14ac:dyDescent="0.45">
      <c r="C31" s="66" t="s">
        <v>18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276"/>
      <c r="AE31" s="276"/>
      <c r="AF31" s="276"/>
      <c r="AH31" s="59"/>
      <c r="AI31" s="59"/>
      <c r="AJ31" s="59"/>
    </row>
    <row r="32" spans="3:38" ht="20.100000000000001" customHeight="1" x14ac:dyDescent="0.45">
      <c r="C32" s="66" t="s">
        <v>151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276"/>
      <c r="AE32" s="276"/>
      <c r="AF32" s="276"/>
      <c r="AH32" s="59"/>
      <c r="AI32" s="59"/>
      <c r="AJ32" s="59"/>
    </row>
    <row r="33" spans="3:38" s="110" customFormat="1" ht="20.100000000000001" customHeight="1" x14ac:dyDescent="0.45">
      <c r="C33" s="250" t="s">
        <v>153</v>
      </c>
      <c r="D33" s="251">
        <v>0</v>
      </c>
      <c r="E33" s="251">
        <v>0</v>
      </c>
      <c r="F33" s="251">
        <v>0</v>
      </c>
      <c r="G33" s="251">
        <v>0</v>
      </c>
      <c r="H33" s="251">
        <v>0</v>
      </c>
      <c r="I33" s="251">
        <v>0</v>
      </c>
      <c r="J33" s="251">
        <v>1</v>
      </c>
      <c r="K33" s="251">
        <v>0</v>
      </c>
      <c r="L33" s="251">
        <v>0</v>
      </c>
      <c r="M33" s="251">
        <v>0</v>
      </c>
      <c r="N33" s="251">
        <v>0</v>
      </c>
      <c r="O33" s="251">
        <v>0</v>
      </c>
      <c r="P33" s="251">
        <v>0</v>
      </c>
      <c r="Q33" s="251">
        <v>1</v>
      </c>
      <c r="R33" s="251">
        <v>0</v>
      </c>
      <c r="S33" s="251">
        <v>0</v>
      </c>
      <c r="T33" s="251">
        <v>0</v>
      </c>
      <c r="U33" s="251">
        <v>0</v>
      </c>
      <c r="V33" s="251">
        <v>0</v>
      </c>
      <c r="W33" s="251">
        <v>0</v>
      </c>
      <c r="X33" s="251">
        <v>1</v>
      </c>
      <c r="Y33" s="251">
        <v>1</v>
      </c>
      <c r="Z33" s="251">
        <v>0</v>
      </c>
      <c r="AA33" s="251">
        <v>0</v>
      </c>
      <c r="AB33" s="251">
        <v>2</v>
      </c>
      <c r="AC33" s="251">
        <v>3</v>
      </c>
      <c r="AD33" s="251">
        <v>3</v>
      </c>
      <c r="AE33" s="251">
        <v>4</v>
      </c>
      <c r="AF33" s="251">
        <v>7</v>
      </c>
      <c r="AG33" s="277"/>
      <c r="AH33" s="277"/>
      <c r="AI33" s="276"/>
      <c r="AJ33" s="276"/>
      <c r="AK33" s="276"/>
      <c r="AL33" s="276"/>
    </row>
    <row r="34" spans="3:38" ht="30" customHeight="1" x14ac:dyDescent="0.45">
      <c r="C34" s="85" t="s">
        <v>22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276"/>
      <c r="AE34" s="276"/>
      <c r="AF34" s="276"/>
      <c r="AH34" s="59"/>
      <c r="AI34" s="59"/>
      <c r="AJ34" s="59"/>
    </row>
    <row r="35" spans="3:38" ht="20.100000000000001" customHeight="1" x14ac:dyDescent="0.45">
      <c r="C35" s="66" t="s">
        <v>17</v>
      </c>
      <c r="D35" s="59">
        <v>1</v>
      </c>
      <c r="E35" s="59">
        <v>0</v>
      </c>
      <c r="F35" s="59">
        <v>1</v>
      </c>
      <c r="G35" s="59">
        <v>0</v>
      </c>
      <c r="H35" s="59">
        <v>0</v>
      </c>
      <c r="I35" s="59">
        <v>1</v>
      </c>
      <c r="J35" s="59">
        <v>0</v>
      </c>
      <c r="K35" s="59">
        <v>0</v>
      </c>
      <c r="L35" s="59">
        <v>1</v>
      </c>
      <c r="M35" s="59">
        <v>0</v>
      </c>
      <c r="N35" s="59">
        <v>0</v>
      </c>
      <c r="O35" s="59">
        <v>0</v>
      </c>
      <c r="P35" s="59">
        <v>1</v>
      </c>
      <c r="Q35" s="59">
        <v>0</v>
      </c>
      <c r="R35" s="59">
        <v>1</v>
      </c>
      <c r="S35" s="59">
        <v>0</v>
      </c>
      <c r="T35" s="59">
        <v>0</v>
      </c>
      <c r="U35" s="59">
        <v>0</v>
      </c>
      <c r="V35" s="59">
        <v>0</v>
      </c>
      <c r="W35" s="59">
        <v>0</v>
      </c>
      <c r="X35" s="59">
        <v>5</v>
      </c>
      <c r="Y35" s="59">
        <v>1</v>
      </c>
      <c r="Z35" s="59">
        <v>0</v>
      </c>
      <c r="AA35" s="59">
        <v>0</v>
      </c>
      <c r="AB35" s="59">
        <v>7</v>
      </c>
      <c r="AC35" s="59">
        <v>4</v>
      </c>
      <c r="AD35" s="276">
        <v>12</v>
      </c>
      <c r="AE35" s="276">
        <v>5</v>
      </c>
      <c r="AF35" s="276">
        <v>17</v>
      </c>
      <c r="AH35" s="59"/>
      <c r="AI35" s="59"/>
      <c r="AJ35" s="59"/>
    </row>
    <row r="36" spans="3:38" ht="20.100000000000001" customHeight="1" x14ac:dyDescent="0.45">
      <c r="C36" s="66" t="s">
        <v>18</v>
      </c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276"/>
      <c r="AE36" s="276"/>
      <c r="AF36" s="276"/>
      <c r="AH36" s="59"/>
      <c r="AI36" s="59"/>
      <c r="AJ36" s="59"/>
    </row>
    <row r="37" spans="3:38" ht="20.100000000000001" customHeight="1" x14ac:dyDescent="0.45">
      <c r="C37" s="66" t="s">
        <v>151</v>
      </c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276"/>
      <c r="AE37" s="276"/>
      <c r="AF37" s="276"/>
      <c r="AH37" s="59"/>
      <c r="AI37" s="59"/>
      <c r="AJ37" s="59"/>
    </row>
    <row r="38" spans="3:38" s="110" customFormat="1" ht="20.100000000000001" customHeight="1" x14ac:dyDescent="0.45">
      <c r="C38" s="250" t="s">
        <v>153</v>
      </c>
      <c r="D38" s="251">
        <v>1</v>
      </c>
      <c r="E38" s="251">
        <v>0</v>
      </c>
      <c r="F38" s="251">
        <v>1</v>
      </c>
      <c r="G38" s="251">
        <v>0</v>
      </c>
      <c r="H38" s="251">
        <v>0</v>
      </c>
      <c r="I38" s="251">
        <v>1</v>
      </c>
      <c r="J38" s="251">
        <v>0</v>
      </c>
      <c r="K38" s="251">
        <v>0</v>
      </c>
      <c r="L38" s="251">
        <v>1</v>
      </c>
      <c r="M38" s="251">
        <v>0</v>
      </c>
      <c r="N38" s="251">
        <v>0</v>
      </c>
      <c r="O38" s="251">
        <v>0</v>
      </c>
      <c r="P38" s="251">
        <v>1</v>
      </c>
      <c r="Q38" s="251">
        <v>0</v>
      </c>
      <c r="R38" s="251">
        <v>1</v>
      </c>
      <c r="S38" s="251">
        <v>0</v>
      </c>
      <c r="T38" s="251">
        <v>0</v>
      </c>
      <c r="U38" s="251">
        <v>0</v>
      </c>
      <c r="V38" s="251">
        <v>0</v>
      </c>
      <c r="W38" s="251">
        <v>0</v>
      </c>
      <c r="X38" s="251">
        <v>5</v>
      </c>
      <c r="Y38" s="251">
        <v>1</v>
      </c>
      <c r="Z38" s="251">
        <v>0</v>
      </c>
      <c r="AA38" s="251">
        <v>0</v>
      </c>
      <c r="AB38" s="251">
        <v>7</v>
      </c>
      <c r="AC38" s="251">
        <v>4</v>
      </c>
      <c r="AD38" s="251">
        <v>12</v>
      </c>
      <c r="AE38" s="251">
        <v>5</v>
      </c>
      <c r="AF38" s="251">
        <v>17</v>
      </c>
      <c r="AG38" s="277"/>
      <c r="AH38" s="277"/>
      <c r="AI38" s="276"/>
      <c r="AJ38" s="276"/>
      <c r="AK38" s="276"/>
      <c r="AL38" s="276"/>
    </row>
    <row r="39" spans="3:38" ht="30" customHeight="1" x14ac:dyDescent="0.45">
      <c r="C39" s="85" t="s">
        <v>23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276"/>
      <c r="AE39" s="276"/>
      <c r="AF39" s="276"/>
      <c r="AH39" s="59"/>
      <c r="AI39" s="59"/>
      <c r="AJ39" s="59"/>
    </row>
    <row r="40" spans="3:38" ht="20.100000000000001" customHeight="1" x14ac:dyDescent="0.45">
      <c r="C40" s="66" t="s">
        <v>17</v>
      </c>
      <c r="D40" s="59">
        <v>0</v>
      </c>
      <c r="E40" s="59">
        <v>0</v>
      </c>
      <c r="F40" s="59">
        <v>0</v>
      </c>
      <c r="G40" s="59">
        <v>0</v>
      </c>
      <c r="H40" s="59">
        <v>1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  <c r="O40" s="59">
        <v>0</v>
      </c>
      <c r="P40" s="59">
        <v>0</v>
      </c>
      <c r="Q40" s="59">
        <v>0</v>
      </c>
      <c r="R40" s="59">
        <v>2</v>
      </c>
      <c r="S40" s="59">
        <v>0</v>
      </c>
      <c r="T40" s="59">
        <v>0</v>
      </c>
      <c r="U40" s="59">
        <v>0</v>
      </c>
      <c r="V40" s="59">
        <v>0</v>
      </c>
      <c r="W40" s="59">
        <v>0</v>
      </c>
      <c r="X40" s="59">
        <v>3</v>
      </c>
      <c r="Y40" s="59">
        <v>0</v>
      </c>
      <c r="Z40" s="59">
        <v>0</v>
      </c>
      <c r="AA40" s="59">
        <v>0</v>
      </c>
      <c r="AB40" s="59">
        <v>1</v>
      </c>
      <c r="AC40" s="59">
        <v>2</v>
      </c>
      <c r="AD40" s="276">
        <v>4</v>
      </c>
      <c r="AE40" s="276">
        <v>2</v>
      </c>
      <c r="AF40" s="276">
        <v>6</v>
      </c>
      <c r="AH40" s="59"/>
      <c r="AI40" s="59"/>
      <c r="AJ40" s="59"/>
    </row>
    <row r="41" spans="3:38" ht="20.100000000000001" customHeight="1" x14ac:dyDescent="0.45">
      <c r="C41" s="66" t="s">
        <v>18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276"/>
      <c r="AE41" s="276"/>
      <c r="AF41" s="276"/>
      <c r="AH41" s="59"/>
      <c r="AI41" s="59"/>
      <c r="AJ41" s="59"/>
    </row>
    <row r="42" spans="3:38" ht="20.100000000000001" customHeight="1" x14ac:dyDescent="0.45">
      <c r="C42" s="66" t="s">
        <v>151</v>
      </c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276"/>
      <c r="AE42" s="276"/>
      <c r="AF42" s="276"/>
      <c r="AH42" s="59"/>
      <c r="AI42" s="59"/>
      <c r="AJ42" s="59"/>
    </row>
    <row r="43" spans="3:38" s="110" customFormat="1" ht="20.100000000000001" customHeight="1" x14ac:dyDescent="0.45">
      <c r="C43" s="250" t="s">
        <v>153</v>
      </c>
      <c r="D43" s="251">
        <v>0</v>
      </c>
      <c r="E43" s="251">
        <v>0</v>
      </c>
      <c r="F43" s="251">
        <v>0</v>
      </c>
      <c r="G43" s="251">
        <v>0</v>
      </c>
      <c r="H43" s="251">
        <v>1</v>
      </c>
      <c r="I43" s="251">
        <v>0</v>
      </c>
      <c r="J43" s="251">
        <v>0</v>
      </c>
      <c r="K43" s="251">
        <v>0</v>
      </c>
      <c r="L43" s="251">
        <v>0</v>
      </c>
      <c r="M43" s="251">
        <v>0</v>
      </c>
      <c r="N43" s="251">
        <v>0</v>
      </c>
      <c r="O43" s="251">
        <v>0</v>
      </c>
      <c r="P43" s="251">
        <v>0</v>
      </c>
      <c r="Q43" s="251">
        <v>0</v>
      </c>
      <c r="R43" s="251">
        <v>2</v>
      </c>
      <c r="S43" s="251">
        <v>0</v>
      </c>
      <c r="T43" s="251">
        <v>0</v>
      </c>
      <c r="U43" s="251">
        <v>0</v>
      </c>
      <c r="V43" s="251">
        <v>0</v>
      </c>
      <c r="W43" s="251">
        <v>0</v>
      </c>
      <c r="X43" s="251">
        <v>3</v>
      </c>
      <c r="Y43" s="251">
        <v>0</v>
      </c>
      <c r="Z43" s="251">
        <v>0</v>
      </c>
      <c r="AA43" s="251">
        <v>0</v>
      </c>
      <c r="AB43" s="251">
        <v>1</v>
      </c>
      <c r="AC43" s="251">
        <v>2</v>
      </c>
      <c r="AD43" s="251">
        <v>4</v>
      </c>
      <c r="AE43" s="251">
        <v>2</v>
      </c>
      <c r="AF43" s="251">
        <v>6</v>
      </c>
      <c r="AG43" s="277"/>
      <c r="AH43" s="277"/>
      <c r="AI43" s="276"/>
      <c r="AJ43" s="276"/>
      <c r="AK43" s="276"/>
      <c r="AL43" s="276"/>
    </row>
    <row r="44" spans="3:38" ht="30" customHeight="1" x14ac:dyDescent="0.45">
      <c r="C44" s="85" t="s">
        <v>24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276"/>
      <c r="AE44" s="276"/>
      <c r="AF44" s="276"/>
      <c r="AH44" s="59"/>
      <c r="AI44" s="59"/>
      <c r="AJ44" s="59"/>
    </row>
    <row r="45" spans="3:38" ht="20.100000000000001" customHeight="1" x14ac:dyDescent="0.45">
      <c r="C45" s="66" t="s">
        <v>17</v>
      </c>
      <c r="D45" s="59">
        <v>0</v>
      </c>
      <c r="E45" s="59">
        <v>0</v>
      </c>
      <c r="F45" s="59">
        <v>0</v>
      </c>
      <c r="G45" s="59">
        <v>0</v>
      </c>
      <c r="H45" s="59">
        <v>2</v>
      </c>
      <c r="I45" s="59">
        <v>0</v>
      </c>
      <c r="J45" s="59">
        <v>0</v>
      </c>
      <c r="K45" s="59">
        <v>0</v>
      </c>
      <c r="L45" s="59">
        <v>0</v>
      </c>
      <c r="M45" s="59">
        <v>1</v>
      </c>
      <c r="N45" s="59">
        <v>1</v>
      </c>
      <c r="O45" s="59">
        <v>0</v>
      </c>
      <c r="P45" s="59">
        <v>2</v>
      </c>
      <c r="Q45" s="59">
        <v>0</v>
      </c>
      <c r="R45" s="59">
        <v>3</v>
      </c>
      <c r="S45" s="59">
        <v>1</v>
      </c>
      <c r="T45" s="59">
        <v>0</v>
      </c>
      <c r="U45" s="59">
        <v>0</v>
      </c>
      <c r="V45" s="59">
        <v>0</v>
      </c>
      <c r="W45" s="59">
        <v>0</v>
      </c>
      <c r="X45" s="59">
        <v>8</v>
      </c>
      <c r="Y45" s="59">
        <v>2</v>
      </c>
      <c r="Z45" s="59">
        <v>0</v>
      </c>
      <c r="AA45" s="59">
        <v>0</v>
      </c>
      <c r="AB45" s="59">
        <v>11</v>
      </c>
      <c r="AC45" s="59">
        <v>6</v>
      </c>
      <c r="AD45" s="276">
        <v>19</v>
      </c>
      <c r="AE45" s="276">
        <v>8</v>
      </c>
      <c r="AF45" s="276">
        <v>27</v>
      </c>
      <c r="AH45" s="59"/>
      <c r="AI45" s="59"/>
      <c r="AJ45" s="59"/>
    </row>
    <row r="46" spans="3:38" ht="20.100000000000001" customHeight="1" x14ac:dyDescent="0.45">
      <c r="C46" s="66" t="s">
        <v>18</v>
      </c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276"/>
      <c r="AE46" s="276"/>
      <c r="AF46" s="276"/>
      <c r="AH46" s="59"/>
      <c r="AI46" s="59"/>
      <c r="AJ46" s="59"/>
    </row>
    <row r="47" spans="3:38" ht="20.100000000000001" customHeight="1" x14ac:dyDescent="0.45">
      <c r="C47" s="66" t="s">
        <v>151</v>
      </c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276"/>
      <c r="AE47" s="276"/>
      <c r="AF47" s="276"/>
      <c r="AH47" s="59"/>
      <c r="AI47" s="59"/>
      <c r="AJ47" s="59"/>
    </row>
    <row r="48" spans="3:38" s="110" customFormat="1" ht="20.100000000000001" customHeight="1" x14ac:dyDescent="0.45">
      <c r="C48" s="250" t="s">
        <v>153</v>
      </c>
      <c r="D48" s="251">
        <v>0</v>
      </c>
      <c r="E48" s="251">
        <v>0</v>
      </c>
      <c r="F48" s="251">
        <v>0</v>
      </c>
      <c r="G48" s="251">
        <v>0</v>
      </c>
      <c r="H48" s="251">
        <v>2</v>
      </c>
      <c r="I48" s="251">
        <v>0</v>
      </c>
      <c r="J48" s="251">
        <v>0</v>
      </c>
      <c r="K48" s="251">
        <v>0</v>
      </c>
      <c r="L48" s="251">
        <v>0</v>
      </c>
      <c r="M48" s="251">
        <v>1</v>
      </c>
      <c r="N48" s="251">
        <v>1</v>
      </c>
      <c r="O48" s="251">
        <v>0</v>
      </c>
      <c r="P48" s="251">
        <v>2</v>
      </c>
      <c r="Q48" s="251">
        <v>0</v>
      </c>
      <c r="R48" s="251">
        <v>3</v>
      </c>
      <c r="S48" s="251">
        <v>1</v>
      </c>
      <c r="T48" s="251">
        <v>0</v>
      </c>
      <c r="U48" s="251">
        <v>0</v>
      </c>
      <c r="V48" s="251">
        <v>0</v>
      </c>
      <c r="W48" s="251">
        <v>0</v>
      </c>
      <c r="X48" s="251">
        <v>8</v>
      </c>
      <c r="Y48" s="251">
        <v>2</v>
      </c>
      <c r="Z48" s="251">
        <v>0</v>
      </c>
      <c r="AA48" s="251">
        <v>0</v>
      </c>
      <c r="AB48" s="251">
        <v>11</v>
      </c>
      <c r="AC48" s="251">
        <v>6</v>
      </c>
      <c r="AD48" s="251">
        <v>19</v>
      </c>
      <c r="AE48" s="251">
        <v>8</v>
      </c>
      <c r="AF48" s="251">
        <v>27</v>
      </c>
      <c r="AG48" s="277"/>
      <c r="AH48" s="277"/>
      <c r="AI48" s="276"/>
      <c r="AJ48" s="276"/>
      <c r="AK48" s="276"/>
      <c r="AL48" s="276"/>
    </row>
    <row r="49" spans="3:38" ht="30" customHeight="1" x14ac:dyDescent="0.45">
      <c r="C49" s="85" t="s">
        <v>25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276"/>
      <c r="AE49" s="276"/>
      <c r="AF49" s="276"/>
      <c r="AH49" s="59"/>
      <c r="AI49" s="59"/>
      <c r="AJ49" s="59"/>
    </row>
    <row r="50" spans="3:38" ht="20.100000000000001" customHeight="1" x14ac:dyDescent="0.45">
      <c r="C50" s="66" t="s">
        <v>17</v>
      </c>
      <c r="D50" s="59">
        <v>0</v>
      </c>
      <c r="E50" s="59">
        <v>0</v>
      </c>
      <c r="F50" s="59">
        <v>0</v>
      </c>
      <c r="G50" s="59">
        <v>0</v>
      </c>
      <c r="H50" s="59">
        <v>1</v>
      </c>
      <c r="I50" s="59">
        <v>1</v>
      </c>
      <c r="J50" s="59">
        <v>0</v>
      </c>
      <c r="K50" s="59">
        <v>0</v>
      </c>
      <c r="L50" s="59">
        <v>1</v>
      </c>
      <c r="M50" s="59">
        <v>0</v>
      </c>
      <c r="N50" s="59">
        <v>0</v>
      </c>
      <c r="O50" s="59">
        <v>1</v>
      </c>
      <c r="P50" s="59">
        <v>2</v>
      </c>
      <c r="Q50" s="59">
        <v>0</v>
      </c>
      <c r="R50" s="59">
        <v>2</v>
      </c>
      <c r="S50" s="59">
        <v>0</v>
      </c>
      <c r="T50" s="59">
        <v>0</v>
      </c>
      <c r="U50" s="59">
        <v>0</v>
      </c>
      <c r="V50" s="59">
        <v>0</v>
      </c>
      <c r="W50" s="59">
        <v>0</v>
      </c>
      <c r="X50" s="59">
        <v>6</v>
      </c>
      <c r="Y50" s="59">
        <v>2</v>
      </c>
      <c r="Z50" s="59">
        <v>0</v>
      </c>
      <c r="AA50" s="59">
        <v>0</v>
      </c>
      <c r="AB50" s="59">
        <v>5</v>
      </c>
      <c r="AC50" s="59">
        <v>4</v>
      </c>
      <c r="AD50" s="276">
        <v>11</v>
      </c>
      <c r="AE50" s="276">
        <v>6</v>
      </c>
      <c r="AF50" s="276">
        <v>17</v>
      </c>
      <c r="AH50" s="59"/>
      <c r="AI50" s="59"/>
      <c r="AJ50" s="59"/>
    </row>
    <row r="51" spans="3:38" ht="20.100000000000001" customHeight="1" x14ac:dyDescent="0.45">
      <c r="C51" s="66" t="s">
        <v>18</v>
      </c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276"/>
      <c r="AE51" s="276"/>
      <c r="AF51" s="276"/>
      <c r="AH51" s="59"/>
      <c r="AI51" s="59"/>
      <c r="AJ51" s="59"/>
    </row>
    <row r="52" spans="3:38" ht="20.100000000000001" customHeight="1" x14ac:dyDescent="0.45">
      <c r="C52" s="66" t="s">
        <v>151</v>
      </c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276"/>
      <c r="AE52" s="276"/>
      <c r="AF52" s="276"/>
      <c r="AH52" s="59"/>
      <c r="AI52" s="59"/>
      <c r="AJ52" s="59"/>
    </row>
    <row r="53" spans="3:38" s="110" customFormat="1" ht="20.100000000000001" customHeight="1" x14ac:dyDescent="0.45">
      <c r="C53" s="250" t="s">
        <v>153</v>
      </c>
      <c r="D53" s="251">
        <v>0</v>
      </c>
      <c r="E53" s="251">
        <v>0</v>
      </c>
      <c r="F53" s="251">
        <v>0</v>
      </c>
      <c r="G53" s="251">
        <v>0</v>
      </c>
      <c r="H53" s="251">
        <v>1</v>
      </c>
      <c r="I53" s="251">
        <v>1</v>
      </c>
      <c r="J53" s="251">
        <v>0</v>
      </c>
      <c r="K53" s="251">
        <v>0</v>
      </c>
      <c r="L53" s="251">
        <v>1</v>
      </c>
      <c r="M53" s="251">
        <v>0</v>
      </c>
      <c r="N53" s="251">
        <v>0</v>
      </c>
      <c r="O53" s="251">
        <v>1</v>
      </c>
      <c r="P53" s="251">
        <v>2</v>
      </c>
      <c r="Q53" s="251">
        <v>0</v>
      </c>
      <c r="R53" s="251">
        <v>2</v>
      </c>
      <c r="S53" s="251">
        <v>0</v>
      </c>
      <c r="T53" s="251">
        <v>0</v>
      </c>
      <c r="U53" s="251">
        <v>0</v>
      </c>
      <c r="V53" s="251">
        <v>0</v>
      </c>
      <c r="W53" s="251">
        <v>0</v>
      </c>
      <c r="X53" s="251">
        <v>6</v>
      </c>
      <c r="Y53" s="251">
        <v>2</v>
      </c>
      <c r="Z53" s="251">
        <v>0</v>
      </c>
      <c r="AA53" s="251">
        <v>0</v>
      </c>
      <c r="AB53" s="251">
        <v>5</v>
      </c>
      <c r="AC53" s="251">
        <v>4</v>
      </c>
      <c r="AD53" s="251">
        <v>11</v>
      </c>
      <c r="AE53" s="251">
        <v>6</v>
      </c>
      <c r="AF53" s="251">
        <v>17</v>
      </c>
      <c r="AG53" s="277"/>
      <c r="AH53" s="277"/>
      <c r="AI53" s="276"/>
      <c r="AJ53" s="276"/>
      <c r="AK53" s="276"/>
      <c r="AL53" s="276"/>
    </row>
    <row r="54" spans="3:38" ht="30" customHeight="1" x14ac:dyDescent="0.45">
      <c r="C54" s="85" t="s">
        <v>26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276"/>
      <c r="AE54" s="276"/>
      <c r="AF54" s="276"/>
      <c r="AH54" s="59"/>
      <c r="AI54" s="59"/>
      <c r="AJ54" s="59"/>
    </row>
    <row r="55" spans="3:38" ht="20.100000000000001" customHeight="1" x14ac:dyDescent="0.45">
      <c r="C55" s="66" t="s">
        <v>17</v>
      </c>
      <c r="D55" s="60">
        <v>1</v>
      </c>
      <c r="E55" s="60">
        <v>0</v>
      </c>
      <c r="F55" s="60">
        <v>1</v>
      </c>
      <c r="G55" s="60">
        <v>0</v>
      </c>
      <c r="H55" s="60">
        <v>10</v>
      </c>
      <c r="I55" s="60">
        <v>7</v>
      </c>
      <c r="J55" s="60">
        <v>2</v>
      </c>
      <c r="K55" s="60">
        <v>0</v>
      </c>
      <c r="L55" s="60">
        <v>2</v>
      </c>
      <c r="M55" s="60">
        <v>1</v>
      </c>
      <c r="N55" s="60">
        <v>1</v>
      </c>
      <c r="O55" s="60">
        <v>1</v>
      </c>
      <c r="P55" s="60">
        <v>6</v>
      </c>
      <c r="Q55" s="60">
        <v>2</v>
      </c>
      <c r="R55" s="60">
        <v>11</v>
      </c>
      <c r="S55" s="60">
        <v>2</v>
      </c>
      <c r="T55" s="60">
        <v>0</v>
      </c>
      <c r="U55" s="60">
        <v>1</v>
      </c>
      <c r="V55" s="60">
        <v>0</v>
      </c>
      <c r="W55" s="60">
        <v>0</v>
      </c>
      <c r="X55" s="60">
        <v>34</v>
      </c>
      <c r="Y55" s="60">
        <v>14</v>
      </c>
      <c r="Z55" s="60">
        <v>0</v>
      </c>
      <c r="AA55" s="60">
        <v>1</v>
      </c>
      <c r="AB55" s="60">
        <v>45</v>
      </c>
      <c r="AC55" s="60">
        <v>26</v>
      </c>
      <c r="AD55" s="276">
        <v>79</v>
      </c>
      <c r="AE55" s="276">
        <v>41</v>
      </c>
      <c r="AF55" s="276">
        <v>120</v>
      </c>
      <c r="AH55" s="60"/>
      <c r="AI55" s="60"/>
      <c r="AJ55" s="60"/>
    </row>
    <row r="56" spans="3:38" ht="20.100000000000001" customHeight="1" x14ac:dyDescent="0.45">
      <c r="C56" s="66" t="s">
        <v>18</v>
      </c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276"/>
      <c r="AE56" s="276"/>
      <c r="AF56" s="276"/>
      <c r="AH56" s="60"/>
      <c r="AI56" s="60"/>
      <c r="AJ56" s="60"/>
    </row>
    <row r="57" spans="3:38" ht="20.100000000000001" customHeight="1" x14ac:dyDescent="0.45">
      <c r="C57" s="66" t="s">
        <v>151</v>
      </c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276"/>
      <c r="AE57" s="276"/>
      <c r="AF57" s="276"/>
      <c r="AH57" s="60"/>
      <c r="AI57" s="60"/>
      <c r="AJ57" s="60"/>
    </row>
    <row r="58" spans="3:38" ht="30" customHeight="1" thickBot="1" x14ac:dyDescent="0.5">
      <c r="C58" s="89" t="s">
        <v>11</v>
      </c>
      <c r="D58" s="149">
        <v>1</v>
      </c>
      <c r="E58" s="149">
        <v>0</v>
      </c>
      <c r="F58" s="149">
        <v>1</v>
      </c>
      <c r="G58" s="149">
        <v>0</v>
      </c>
      <c r="H58" s="149">
        <v>10</v>
      </c>
      <c r="I58" s="149">
        <v>7</v>
      </c>
      <c r="J58" s="149">
        <v>2</v>
      </c>
      <c r="K58" s="149">
        <v>0</v>
      </c>
      <c r="L58" s="149">
        <v>2</v>
      </c>
      <c r="M58" s="149">
        <v>1</v>
      </c>
      <c r="N58" s="149">
        <v>1</v>
      </c>
      <c r="O58" s="149">
        <v>1</v>
      </c>
      <c r="P58" s="149">
        <v>6</v>
      </c>
      <c r="Q58" s="149">
        <v>2</v>
      </c>
      <c r="R58" s="149">
        <v>11</v>
      </c>
      <c r="S58" s="149">
        <v>2</v>
      </c>
      <c r="T58" s="149">
        <v>0</v>
      </c>
      <c r="U58" s="149">
        <v>1</v>
      </c>
      <c r="V58" s="149">
        <v>0</v>
      </c>
      <c r="W58" s="149">
        <v>0</v>
      </c>
      <c r="X58" s="149">
        <v>34</v>
      </c>
      <c r="Y58" s="149">
        <v>14</v>
      </c>
      <c r="Z58" s="149">
        <v>0</v>
      </c>
      <c r="AA58" s="149">
        <v>1</v>
      </c>
      <c r="AB58" s="149">
        <v>45</v>
      </c>
      <c r="AC58" s="149">
        <v>26</v>
      </c>
      <c r="AD58" s="149">
        <v>79</v>
      </c>
      <c r="AE58" s="149">
        <v>41</v>
      </c>
      <c r="AF58" s="149">
        <v>120</v>
      </c>
      <c r="AH58" s="60"/>
      <c r="AI58" s="60"/>
      <c r="AJ58" s="60"/>
    </row>
    <row r="59" spans="3:38" ht="15" customHeight="1" x14ac:dyDescent="0.45"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276"/>
      <c r="AE59" s="276"/>
      <c r="AF59" s="276"/>
    </row>
    <row r="60" spans="3:38" ht="15" customHeight="1" x14ac:dyDescent="0.45">
      <c r="C60" s="137" t="s">
        <v>82</v>
      </c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276"/>
      <c r="AE60" s="276"/>
      <c r="AF60" s="276"/>
    </row>
    <row r="61" spans="3:38" ht="15" customHeight="1" x14ac:dyDescent="0.45">
      <c r="C61" s="446" t="s">
        <v>226</v>
      </c>
      <c r="D61" s="446"/>
      <c r="E61" s="446"/>
      <c r="F61" s="446"/>
      <c r="G61" s="446"/>
      <c r="H61" s="446"/>
      <c r="I61" s="446"/>
    </row>
    <row r="62" spans="3:38" ht="15" customHeight="1" x14ac:dyDescent="0.45">
      <c r="D62" s="141"/>
      <c r="G62" s="141"/>
      <c r="I62" s="141"/>
    </row>
    <row r="67" spans="3:3" ht="15" customHeight="1" x14ac:dyDescent="0.45">
      <c r="C67" s="63"/>
    </row>
    <row r="68" spans="3:3" ht="15" customHeight="1" x14ac:dyDescent="0.45">
      <c r="C68" s="63"/>
    </row>
    <row r="69" spans="3:3" ht="15" customHeight="1" x14ac:dyDescent="0.45">
      <c r="C69" s="63"/>
    </row>
    <row r="70" spans="3:3" ht="15" customHeight="1" x14ac:dyDescent="0.45">
      <c r="C70" s="63"/>
    </row>
    <row r="71" spans="3:3" ht="15" customHeight="1" x14ac:dyDescent="0.45">
      <c r="C71" s="63"/>
    </row>
    <row r="72" spans="3:3" ht="15" customHeight="1" x14ac:dyDescent="0.45">
      <c r="C72" s="63"/>
    </row>
    <row r="73" spans="3:3" ht="15" customHeight="1" x14ac:dyDescent="0.45">
      <c r="C73" s="63"/>
    </row>
    <row r="74" spans="3:3" ht="15" customHeight="1" x14ac:dyDescent="0.45">
      <c r="C74" s="63"/>
    </row>
    <row r="75" spans="3:3" ht="15" customHeight="1" x14ac:dyDescent="0.45">
      <c r="C75" s="63"/>
    </row>
    <row r="76" spans="3:3" ht="15" customHeight="1" x14ac:dyDescent="0.45">
      <c r="C76" s="63"/>
    </row>
    <row r="77" spans="3:3" ht="15" customHeight="1" x14ac:dyDescent="0.45">
      <c r="C77" s="63"/>
    </row>
    <row r="78" spans="3:3" ht="15" customHeight="1" x14ac:dyDescent="0.45">
      <c r="C78" s="63"/>
    </row>
    <row r="79" spans="3:3" ht="15" customHeight="1" x14ac:dyDescent="0.45">
      <c r="C79" s="63"/>
    </row>
    <row r="80" spans="3:3" ht="15" customHeight="1" x14ac:dyDescent="0.45">
      <c r="C80" s="63"/>
    </row>
    <row r="81" spans="3:3" ht="15" customHeight="1" x14ac:dyDescent="0.45">
      <c r="C81" s="63"/>
    </row>
    <row r="82" spans="3:3" ht="15" customHeight="1" x14ac:dyDescent="0.45">
      <c r="C82" s="63"/>
    </row>
    <row r="83" spans="3:3" ht="15" customHeight="1" x14ac:dyDescent="0.45">
      <c r="C83" s="63"/>
    </row>
    <row r="84" spans="3:3" ht="15" customHeight="1" x14ac:dyDescent="0.45">
      <c r="C84" s="63"/>
    </row>
    <row r="85" spans="3:3" ht="15" customHeight="1" x14ac:dyDescent="0.45">
      <c r="C85" s="63"/>
    </row>
    <row r="86" spans="3:3" ht="15" customHeight="1" x14ac:dyDescent="0.45">
      <c r="C86" s="63"/>
    </row>
    <row r="87" spans="3:3" ht="15" customHeight="1" x14ac:dyDescent="0.45">
      <c r="C87" s="63"/>
    </row>
    <row r="88" spans="3:3" ht="15" customHeight="1" x14ac:dyDescent="0.45">
      <c r="C88" s="63"/>
    </row>
    <row r="89" spans="3:3" ht="15" customHeight="1" x14ac:dyDescent="0.45">
      <c r="C89" s="63"/>
    </row>
    <row r="90" spans="3:3" ht="15" customHeight="1" x14ac:dyDescent="0.45">
      <c r="C90" s="63"/>
    </row>
    <row r="91" spans="3:3" ht="15" customHeight="1" x14ac:dyDescent="0.45">
      <c r="C91" s="63"/>
    </row>
    <row r="92" spans="3:3" ht="15" customHeight="1" x14ac:dyDescent="0.45">
      <c r="C92" s="63"/>
    </row>
    <row r="93" spans="3:3" ht="15" customHeight="1" x14ac:dyDescent="0.45">
      <c r="C93" s="63"/>
    </row>
    <row r="94" spans="3:3" ht="15" customHeight="1" x14ac:dyDescent="0.45">
      <c r="C94" s="63"/>
    </row>
    <row r="95" spans="3:3" ht="15" customHeight="1" x14ac:dyDescent="0.45">
      <c r="C95" s="63"/>
    </row>
    <row r="96" spans="3:3" ht="15" customHeight="1" x14ac:dyDescent="0.45">
      <c r="C96" s="63"/>
    </row>
    <row r="97" spans="3:3" ht="15" customHeight="1" x14ac:dyDescent="0.45">
      <c r="C97" s="63"/>
    </row>
    <row r="98" spans="3:3" ht="15" customHeight="1" x14ac:dyDescent="0.45">
      <c r="C98" s="63"/>
    </row>
    <row r="99" spans="3:3" ht="15" customHeight="1" x14ac:dyDescent="0.45">
      <c r="C99" s="63"/>
    </row>
    <row r="100" spans="3:3" ht="15" customHeight="1" x14ac:dyDescent="0.45">
      <c r="C100" s="63"/>
    </row>
    <row r="101" spans="3:3" ht="15" customHeight="1" x14ac:dyDescent="0.45">
      <c r="C101" s="63"/>
    </row>
    <row r="102" spans="3:3" ht="15" customHeight="1" x14ac:dyDescent="0.45">
      <c r="C102" s="63"/>
    </row>
    <row r="103" spans="3:3" ht="15" customHeight="1" x14ac:dyDescent="0.45">
      <c r="C103" s="63"/>
    </row>
    <row r="104" spans="3:3" ht="15" customHeight="1" x14ac:dyDescent="0.45">
      <c r="C104" s="63"/>
    </row>
    <row r="105" spans="3:3" ht="15" customHeight="1" x14ac:dyDescent="0.45">
      <c r="C105" s="63"/>
    </row>
    <row r="106" spans="3:3" ht="15" customHeight="1" x14ac:dyDescent="0.45">
      <c r="C106" s="63"/>
    </row>
    <row r="107" spans="3:3" ht="15" customHeight="1" x14ac:dyDescent="0.45">
      <c r="C107" s="63"/>
    </row>
    <row r="108" spans="3:3" ht="15" customHeight="1" x14ac:dyDescent="0.45">
      <c r="C108" s="63"/>
    </row>
    <row r="109" spans="3:3" ht="15" customHeight="1" x14ac:dyDescent="0.45">
      <c r="C109" s="63"/>
    </row>
    <row r="110" spans="3:3" ht="15" customHeight="1" x14ac:dyDescent="0.45">
      <c r="C110" s="63"/>
    </row>
    <row r="111" spans="3:3" ht="15" customHeight="1" x14ac:dyDescent="0.45">
      <c r="C111" s="63"/>
    </row>
    <row r="112" spans="3:3" ht="15" customHeight="1" x14ac:dyDescent="0.45">
      <c r="C112" s="63"/>
    </row>
  </sheetData>
  <mergeCells count="19">
    <mergeCell ref="P12:Q12"/>
    <mergeCell ref="R12:S12"/>
    <mergeCell ref="T12:U12"/>
    <mergeCell ref="V12:W12"/>
    <mergeCell ref="X12:Y12"/>
    <mergeCell ref="AD12:AF12"/>
    <mergeCell ref="C61:I61"/>
    <mergeCell ref="D10:Y10"/>
    <mergeCell ref="D11:Y11"/>
    <mergeCell ref="Z11:AC11"/>
    <mergeCell ref="C12:C13"/>
    <mergeCell ref="D12:E12"/>
    <mergeCell ref="F12:G12"/>
    <mergeCell ref="H12:I12"/>
    <mergeCell ref="J12:K12"/>
    <mergeCell ref="L12:M12"/>
    <mergeCell ref="Z12:AA12"/>
    <mergeCell ref="AB12:AC12"/>
    <mergeCell ref="N12:O12"/>
  </mergeCells>
  <hyperlinks>
    <hyperlink ref="AD5" location="Índice!Área_de_impresión" display="índice" xr:uid="{6B81B14D-FE9E-4925-95FA-05360970BA3E}"/>
  </hyperlinks>
  <pageMargins left="0.39370078740157483" right="0.19685039370078741" top="0.59055118110236227" bottom="0" header="0" footer="0"/>
  <pageSetup paperSize="9" scale="39" orientation="landscape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137EF-4FE5-47D6-BE84-C79511ACA77D}">
  <sheetPr>
    <pageSetUpPr fitToPage="1"/>
  </sheetPr>
  <dimension ref="A1:BI212"/>
  <sheetViews>
    <sheetView showGridLines="0" topLeftCell="H1" zoomScale="80" zoomScaleNormal="80" zoomScaleSheetLayoutView="80" workbookViewId="0"/>
  </sheetViews>
  <sheetFormatPr baseColWidth="10" defaultColWidth="11.109375" defaultRowHeight="19.8" x14ac:dyDescent="0.5"/>
  <cols>
    <col min="1" max="1" width="4.88671875" style="52" customWidth="1"/>
    <col min="2" max="2" width="26.88671875" style="230" customWidth="1"/>
    <col min="3" max="17" width="9.44140625" style="52" customWidth="1"/>
    <col min="18" max="18" width="10.5546875" style="52" customWidth="1"/>
    <col min="19" max="28" width="9.44140625" style="52" customWidth="1"/>
    <col min="29" max="31" width="9.44140625" style="184" customWidth="1"/>
    <col min="32" max="256" width="11.109375" style="52"/>
    <col min="257" max="257" width="4.88671875" style="52" customWidth="1"/>
    <col min="258" max="258" width="26.88671875" style="52" customWidth="1"/>
    <col min="259" max="273" width="9.44140625" style="52" customWidth="1"/>
    <col min="274" max="274" width="10.5546875" style="52" customWidth="1"/>
    <col min="275" max="287" width="9.44140625" style="52" customWidth="1"/>
    <col min="288" max="512" width="11.109375" style="52"/>
    <col min="513" max="513" width="4.88671875" style="52" customWidth="1"/>
    <col min="514" max="514" width="26.88671875" style="52" customWidth="1"/>
    <col min="515" max="529" width="9.44140625" style="52" customWidth="1"/>
    <col min="530" max="530" width="10.5546875" style="52" customWidth="1"/>
    <col min="531" max="543" width="9.44140625" style="52" customWidth="1"/>
    <col min="544" max="768" width="11.109375" style="52"/>
    <col min="769" max="769" width="4.88671875" style="52" customWidth="1"/>
    <col min="770" max="770" width="26.88671875" style="52" customWidth="1"/>
    <col min="771" max="785" width="9.44140625" style="52" customWidth="1"/>
    <col min="786" max="786" width="10.5546875" style="52" customWidth="1"/>
    <col min="787" max="799" width="9.44140625" style="52" customWidth="1"/>
    <col min="800" max="1024" width="11.109375" style="52"/>
    <col min="1025" max="1025" width="4.88671875" style="52" customWidth="1"/>
    <col min="1026" max="1026" width="26.88671875" style="52" customWidth="1"/>
    <col min="1027" max="1041" width="9.44140625" style="52" customWidth="1"/>
    <col min="1042" max="1042" width="10.5546875" style="52" customWidth="1"/>
    <col min="1043" max="1055" width="9.44140625" style="52" customWidth="1"/>
    <col min="1056" max="1280" width="11.109375" style="52"/>
    <col min="1281" max="1281" width="4.88671875" style="52" customWidth="1"/>
    <col min="1282" max="1282" width="26.88671875" style="52" customWidth="1"/>
    <col min="1283" max="1297" width="9.44140625" style="52" customWidth="1"/>
    <col min="1298" max="1298" width="10.5546875" style="52" customWidth="1"/>
    <col min="1299" max="1311" width="9.44140625" style="52" customWidth="1"/>
    <col min="1312" max="1536" width="11.109375" style="52"/>
    <col min="1537" max="1537" width="4.88671875" style="52" customWidth="1"/>
    <col min="1538" max="1538" width="26.88671875" style="52" customWidth="1"/>
    <col min="1539" max="1553" width="9.44140625" style="52" customWidth="1"/>
    <col min="1554" max="1554" width="10.5546875" style="52" customWidth="1"/>
    <col min="1555" max="1567" width="9.44140625" style="52" customWidth="1"/>
    <col min="1568" max="1792" width="11.109375" style="52"/>
    <col min="1793" max="1793" width="4.88671875" style="52" customWidth="1"/>
    <col min="1794" max="1794" width="26.88671875" style="52" customWidth="1"/>
    <col min="1795" max="1809" width="9.44140625" style="52" customWidth="1"/>
    <col min="1810" max="1810" width="10.5546875" style="52" customWidth="1"/>
    <col min="1811" max="1823" width="9.44140625" style="52" customWidth="1"/>
    <col min="1824" max="2048" width="11.109375" style="52"/>
    <col min="2049" max="2049" width="4.88671875" style="52" customWidth="1"/>
    <col min="2050" max="2050" width="26.88671875" style="52" customWidth="1"/>
    <col min="2051" max="2065" width="9.44140625" style="52" customWidth="1"/>
    <col min="2066" max="2066" width="10.5546875" style="52" customWidth="1"/>
    <col min="2067" max="2079" width="9.44140625" style="52" customWidth="1"/>
    <col min="2080" max="2304" width="11.109375" style="52"/>
    <col min="2305" max="2305" width="4.88671875" style="52" customWidth="1"/>
    <col min="2306" max="2306" width="26.88671875" style="52" customWidth="1"/>
    <col min="2307" max="2321" width="9.44140625" style="52" customWidth="1"/>
    <col min="2322" max="2322" width="10.5546875" style="52" customWidth="1"/>
    <col min="2323" max="2335" width="9.44140625" style="52" customWidth="1"/>
    <col min="2336" max="2560" width="11.109375" style="52"/>
    <col min="2561" max="2561" width="4.88671875" style="52" customWidth="1"/>
    <col min="2562" max="2562" width="26.88671875" style="52" customWidth="1"/>
    <col min="2563" max="2577" width="9.44140625" style="52" customWidth="1"/>
    <col min="2578" max="2578" width="10.5546875" style="52" customWidth="1"/>
    <col min="2579" max="2591" width="9.44140625" style="52" customWidth="1"/>
    <col min="2592" max="2816" width="11.109375" style="52"/>
    <col min="2817" max="2817" width="4.88671875" style="52" customWidth="1"/>
    <col min="2818" max="2818" width="26.88671875" style="52" customWidth="1"/>
    <col min="2819" max="2833" width="9.44140625" style="52" customWidth="1"/>
    <col min="2834" max="2834" width="10.5546875" style="52" customWidth="1"/>
    <col min="2835" max="2847" width="9.44140625" style="52" customWidth="1"/>
    <col min="2848" max="3072" width="11.109375" style="52"/>
    <col min="3073" max="3073" width="4.88671875" style="52" customWidth="1"/>
    <col min="3074" max="3074" width="26.88671875" style="52" customWidth="1"/>
    <col min="3075" max="3089" width="9.44140625" style="52" customWidth="1"/>
    <col min="3090" max="3090" width="10.5546875" style="52" customWidth="1"/>
    <col min="3091" max="3103" width="9.44140625" style="52" customWidth="1"/>
    <col min="3104" max="3328" width="11.109375" style="52"/>
    <col min="3329" max="3329" width="4.88671875" style="52" customWidth="1"/>
    <col min="3330" max="3330" width="26.88671875" style="52" customWidth="1"/>
    <col min="3331" max="3345" width="9.44140625" style="52" customWidth="1"/>
    <col min="3346" max="3346" width="10.5546875" style="52" customWidth="1"/>
    <col min="3347" max="3359" width="9.44140625" style="52" customWidth="1"/>
    <col min="3360" max="3584" width="11.109375" style="52"/>
    <col min="3585" max="3585" width="4.88671875" style="52" customWidth="1"/>
    <col min="3586" max="3586" width="26.88671875" style="52" customWidth="1"/>
    <col min="3587" max="3601" width="9.44140625" style="52" customWidth="1"/>
    <col min="3602" max="3602" width="10.5546875" style="52" customWidth="1"/>
    <col min="3603" max="3615" width="9.44140625" style="52" customWidth="1"/>
    <col min="3616" max="3840" width="11.109375" style="52"/>
    <col min="3841" max="3841" width="4.88671875" style="52" customWidth="1"/>
    <col min="3842" max="3842" width="26.88671875" style="52" customWidth="1"/>
    <col min="3843" max="3857" width="9.44140625" style="52" customWidth="1"/>
    <col min="3858" max="3858" width="10.5546875" style="52" customWidth="1"/>
    <col min="3859" max="3871" width="9.44140625" style="52" customWidth="1"/>
    <col min="3872" max="4096" width="11.109375" style="52"/>
    <col min="4097" max="4097" width="4.88671875" style="52" customWidth="1"/>
    <col min="4098" max="4098" width="26.88671875" style="52" customWidth="1"/>
    <col min="4099" max="4113" width="9.44140625" style="52" customWidth="1"/>
    <col min="4114" max="4114" width="10.5546875" style="52" customWidth="1"/>
    <col min="4115" max="4127" width="9.44140625" style="52" customWidth="1"/>
    <col min="4128" max="4352" width="11.109375" style="52"/>
    <col min="4353" max="4353" width="4.88671875" style="52" customWidth="1"/>
    <col min="4354" max="4354" width="26.88671875" style="52" customWidth="1"/>
    <col min="4355" max="4369" width="9.44140625" style="52" customWidth="1"/>
    <col min="4370" max="4370" width="10.5546875" style="52" customWidth="1"/>
    <col min="4371" max="4383" width="9.44140625" style="52" customWidth="1"/>
    <col min="4384" max="4608" width="11.109375" style="52"/>
    <col min="4609" max="4609" width="4.88671875" style="52" customWidth="1"/>
    <col min="4610" max="4610" width="26.88671875" style="52" customWidth="1"/>
    <col min="4611" max="4625" width="9.44140625" style="52" customWidth="1"/>
    <col min="4626" max="4626" width="10.5546875" style="52" customWidth="1"/>
    <col min="4627" max="4639" width="9.44140625" style="52" customWidth="1"/>
    <col min="4640" max="4864" width="11.109375" style="52"/>
    <col min="4865" max="4865" width="4.88671875" style="52" customWidth="1"/>
    <col min="4866" max="4866" width="26.88671875" style="52" customWidth="1"/>
    <col min="4867" max="4881" width="9.44140625" style="52" customWidth="1"/>
    <col min="4882" max="4882" width="10.5546875" style="52" customWidth="1"/>
    <col min="4883" max="4895" width="9.44140625" style="52" customWidth="1"/>
    <col min="4896" max="5120" width="11.109375" style="52"/>
    <col min="5121" max="5121" width="4.88671875" style="52" customWidth="1"/>
    <col min="5122" max="5122" width="26.88671875" style="52" customWidth="1"/>
    <col min="5123" max="5137" width="9.44140625" style="52" customWidth="1"/>
    <col min="5138" max="5138" width="10.5546875" style="52" customWidth="1"/>
    <col min="5139" max="5151" width="9.44140625" style="52" customWidth="1"/>
    <col min="5152" max="5376" width="11.109375" style="52"/>
    <col min="5377" max="5377" width="4.88671875" style="52" customWidth="1"/>
    <col min="5378" max="5378" width="26.88671875" style="52" customWidth="1"/>
    <col min="5379" max="5393" width="9.44140625" style="52" customWidth="1"/>
    <col min="5394" max="5394" width="10.5546875" style="52" customWidth="1"/>
    <col min="5395" max="5407" width="9.44140625" style="52" customWidth="1"/>
    <col min="5408" max="5632" width="11.109375" style="52"/>
    <col min="5633" max="5633" width="4.88671875" style="52" customWidth="1"/>
    <col min="5634" max="5634" width="26.88671875" style="52" customWidth="1"/>
    <col min="5635" max="5649" width="9.44140625" style="52" customWidth="1"/>
    <col min="5650" max="5650" width="10.5546875" style="52" customWidth="1"/>
    <col min="5651" max="5663" width="9.44140625" style="52" customWidth="1"/>
    <col min="5664" max="5888" width="11.109375" style="52"/>
    <col min="5889" max="5889" width="4.88671875" style="52" customWidth="1"/>
    <col min="5890" max="5890" width="26.88671875" style="52" customWidth="1"/>
    <col min="5891" max="5905" width="9.44140625" style="52" customWidth="1"/>
    <col min="5906" max="5906" width="10.5546875" style="52" customWidth="1"/>
    <col min="5907" max="5919" width="9.44140625" style="52" customWidth="1"/>
    <col min="5920" max="6144" width="11.109375" style="52"/>
    <col min="6145" max="6145" width="4.88671875" style="52" customWidth="1"/>
    <col min="6146" max="6146" width="26.88671875" style="52" customWidth="1"/>
    <col min="6147" max="6161" width="9.44140625" style="52" customWidth="1"/>
    <col min="6162" max="6162" width="10.5546875" style="52" customWidth="1"/>
    <col min="6163" max="6175" width="9.44140625" style="52" customWidth="1"/>
    <col min="6176" max="6400" width="11.109375" style="52"/>
    <col min="6401" max="6401" width="4.88671875" style="52" customWidth="1"/>
    <col min="6402" max="6402" width="26.88671875" style="52" customWidth="1"/>
    <col min="6403" max="6417" width="9.44140625" style="52" customWidth="1"/>
    <col min="6418" max="6418" width="10.5546875" style="52" customWidth="1"/>
    <col min="6419" max="6431" width="9.44140625" style="52" customWidth="1"/>
    <col min="6432" max="6656" width="11.109375" style="52"/>
    <col min="6657" max="6657" width="4.88671875" style="52" customWidth="1"/>
    <col min="6658" max="6658" width="26.88671875" style="52" customWidth="1"/>
    <col min="6659" max="6673" width="9.44140625" style="52" customWidth="1"/>
    <col min="6674" max="6674" width="10.5546875" style="52" customWidth="1"/>
    <col min="6675" max="6687" width="9.44140625" style="52" customWidth="1"/>
    <col min="6688" max="6912" width="11.109375" style="52"/>
    <col min="6913" max="6913" width="4.88671875" style="52" customWidth="1"/>
    <col min="6914" max="6914" width="26.88671875" style="52" customWidth="1"/>
    <col min="6915" max="6929" width="9.44140625" style="52" customWidth="1"/>
    <col min="6930" max="6930" width="10.5546875" style="52" customWidth="1"/>
    <col min="6931" max="6943" width="9.44140625" style="52" customWidth="1"/>
    <col min="6944" max="7168" width="11.109375" style="52"/>
    <col min="7169" max="7169" width="4.88671875" style="52" customWidth="1"/>
    <col min="7170" max="7170" width="26.88671875" style="52" customWidth="1"/>
    <col min="7171" max="7185" width="9.44140625" style="52" customWidth="1"/>
    <col min="7186" max="7186" width="10.5546875" style="52" customWidth="1"/>
    <col min="7187" max="7199" width="9.44140625" style="52" customWidth="1"/>
    <col min="7200" max="7424" width="11.109375" style="52"/>
    <col min="7425" max="7425" width="4.88671875" style="52" customWidth="1"/>
    <col min="7426" max="7426" width="26.88671875" style="52" customWidth="1"/>
    <col min="7427" max="7441" width="9.44140625" style="52" customWidth="1"/>
    <col min="7442" max="7442" width="10.5546875" style="52" customWidth="1"/>
    <col min="7443" max="7455" width="9.44140625" style="52" customWidth="1"/>
    <col min="7456" max="7680" width="11.109375" style="52"/>
    <col min="7681" max="7681" width="4.88671875" style="52" customWidth="1"/>
    <col min="7682" max="7682" width="26.88671875" style="52" customWidth="1"/>
    <col min="7683" max="7697" width="9.44140625" style="52" customWidth="1"/>
    <col min="7698" max="7698" width="10.5546875" style="52" customWidth="1"/>
    <col min="7699" max="7711" width="9.44140625" style="52" customWidth="1"/>
    <col min="7712" max="7936" width="11.109375" style="52"/>
    <col min="7937" max="7937" width="4.88671875" style="52" customWidth="1"/>
    <col min="7938" max="7938" width="26.88671875" style="52" customWidth="1"/>
    <col min="7939" max="7953" width="9.44140625" style="52" customWidth="1"/>
    <col min="7954" max="7954" width="10.5546875" style="52" customWidth="1"/>
    <col min="7955" max="7967" width="9.44140625" style="52" customWidth="1"/>
    <col min="7968" max="8192" width="11.109375" style="52"/>
    <col min="8193" max="8193" width="4.88671875" style="52" customWidth="1"/>
    <col min="8194" max="8194" width="26.88671875" style="52" customWidth="1"/>
    <col min="8195" max="8209" width="9.44140625" style="52" customWidth="1"/>
    <col min="8210" max="8210" width="10.5546875" style="52" customWidth="1"/>
    <col min="8211" max="8223" width="9.44140625" style="52" customWidth="1"/>
    <col min="8224" max="8448" width="11.109375" style="52"/>
    <col min="8449" max="8449" width="4.88671875" style="52" customWidth="1"/>
    <col min="8450" max="8450" width="26.88671875" style="52" customWidth="1"/>
    <col min="8451" max="8465" width="9.44140625" style="52" customWidth="1"/>
    <col min="8466" max="8466" width="10.5546875" style="52" customWidth="1"/>
    <col min="8467" max="8479" width="9.44140625" style="52" customWidth="1"/>
    <col min="8480" max="8704" width="11.109375" style="52"/>
    <col min="8705" max="8705" width="4.88671875" style="52" customWidth="1"/>
    <col min="8706" max="8706" width="26.88671875" style="52" customWidth="1"/>
    <col min="8707" max="8721" width="9.44140625" style="52" customWidth="1"/>
    <col min="8722" max="8722" width="10.5546875" style="52" customWidth="1"/>
    <col min="8723" max="8735" width="9.44140625" style="52" customWidth="1"/>
    <col min="8736" max="8960" width="11.109375" style="52"/>
    <col min="8961" max="8961" width="4.88671875" style="52" customWidth="1"/>
    <col min="8962" max="8962" width="26.88671875" style="52" customWidth="1"/>
    <col min="8963" max="8977" width="9.44140625" style="52" customWidth="1"/>
    <col min="8978" max="8978" width="10.5546875" style="52" customWidth="1"/>
    <col min="8979" max="8991" width="9.44140625" style="52" customWidth="1"/>
    <col min="8992" max="9216" width="11.109375" style="52"/>
    <col min="9217" max="9217" width="4.88671875" style="52" customWidth="1"/>
    <col min="9218" max="9218" width="26.88671875" style="52" customWidth="1"/>
    <col min="9219" max="9233" width="9.44140625" style="52" customWidth="1"/>
    <col min="9234" max="9234" width="10.5546875" style="52" customWidth="1"/>
    <col min="9235" max="9247" width="9.44140625" style="52" customWidth="1"/>
    <col min="9248" max="9472" width="11.109375" style="52"/>
    <col min="9473" max="9473" width="4.88671875" style="52" customWidth="1"/>
    <col min="9474" max="9474" width="26.88671875" style="52" customWidth="1"/>
    <col min="9475" max="9489" width="9.44140625" style="52" customWidth="1"/>
    <col min="9490" max="9490" width="10.5546875" style="52" customWidth="1"/>
    <col min="9491" max="9503" width="9.44140625" style="52" customWidth="1"/>
    <col min="9504" max="9728" width="11.109375" style="52"/>
    <col min="9729" max="9729" width="4.88671875" style="52" customWidth="1"/>
    <col min="9730" max="9730" width="26.88671875" style="52" customWidth="1"/>
    <col min="9731" max="9745" width="9.44140625" style="52" customWidth="1"/>
    <col min="9746" max="9746" width="10.5546875" style="52" customWidth="1"/>
    <col min="9747" max="9759" width="9.44140625" style="52" customWidth="1"/>
    <col min="9760" max="9984" width="11.109375" style="52"/>
    <col min="9985" max="9985" width="4.88671875" style="52" customWidth="1"/>
    <col min="9986" max="9986" width="26.88671875" style="52" customWidth="1"/>
    <col min="9987" max="10001" width="9.44140625" style="52" customWidth="1"/>
    <col min="10002" max="10002" width="10.5546875" style="52" customWidth="1"/>
    <col min="10003" max="10015" width="9.44140625" style="52" customWidth="1"/>
    <col min="10016" max="10240" width="11.109375" style="52"/>
    <col min="10241" max="10241" width="4.88671875" style="52" customWidth="1"/>
    <col min="10242" max="10242" width="26.88671875" style="52" customWidth="1"/>
    <col min="10243" max="10257" width="9.44140625" style="52" customWidth="1"/>
    <col min="10258" max="10258" width="10.5546875" style="52" customWidth="1"/>
    <col min="10259" max="10271" width="9.44140625" style="52" customWidth="1"/>
    <col min="10272" max="10496" width="11.109375" style="52"/>
    <col min="10497" max="10497" width="4.88671875" style="52" customWidth="1"/>
    <col min="10498" max="10498" width="26.88671875" style="52" customWidth="1"/>
    <col min="10499" max="10513" width="9.44140625" style="52" customWidth="1"/>
    <col min="10514" max="10514" width="10.5546875" style="52" customWidth="1"/>
    <col min="10515" max="10527" width="9.44140625" style="52" customWidth="1"/>
    <col min="10528" max="10752" width="11.109375" style="52"/>
    <col min="10753" max="10753" width="4.88671875" style="52" customWidth="1"/>
    <col min="10754" max="10754" width="26.88671875" style="52" customWidth="1"/>
    <col min="10755" max="10769" width="9.44140625" style="52" customWidth="1"/>
    <col min="10770" max="10770" width="10.5546875" style="52" customWidth="1"/>
    <col min="10771" max="10783" width="9.44140625" style="52" customWidth="1"/>
    <col min="10784" max="11008" width="11.109375" style="52"/>
    <col min="11009" max="11009" width="4.88671875" style="52" customWidth="1"/>
    <col min="11010" max="11010" width="26.88671875" style="52" customWidth="1"/>
    <col min="11011" max="11025" width="9.44140625" style="52" customWidth="1"/>
    <col min="11026" max="11026" width="10.5546875" style="52" customWidth="1"/>
    <col min="11027" max="11039" width="9.44140625" style="52" customWidth="1"/>
    <col min="11040" max="11264" width="11.109375" style="52"/>
    <col min="11265" max="11265" width="4.88671875" style="52" customWidth="1"/>
    <col min="11266" max="11266" width="26.88671875" style="52" customWidth="1"/>
    <col min="11267" max="11281" width="9.44140625" style="52" customWidth="1"/>
    <col min="11282" max="11282" width="10.5546875" style="52" customWidth="1"/>
    <col min="11283" max="11295" width="9.44140625" style="52" customWidth="1"/>
    <col min="11296" max="11520" width="11.109375" style="52"/>
    <col min="11521" max="11521" width="4.88671875" style="52" customWidth="1"/>
    <col min="11522" max="11522" width="26.88671875" style="52" customWidth="1"/>
    <col min="11523" max="11537" width="9.44140625" style="52" customWidth="1"/>
    <col min="11538" max="11538" width="10.5546875" style="52" customWidth="1"/>
    <col min="11539" max="11551" width="9.44140625" style="52" customWidth="1"/>
    <col min="11552" max="11776" width="11.109375" style="52"/>
    <col min="11777" max="11777" width="4.88671875" style="52" customWidth="1"/>
    <col min="11778" max="11778" width="26.88671875" style="52" customWidth="1"/>
    <col min="11779" max="11793" width="9.44140625" style="52" customWidth="1"/>
    <col min="11794" max="11794" width="10.5546875" style="52" customWidth="1"/>
    <col min="11795" max="11807" width="9.44140625" style="52" customWidth="1"/>
    <col min="11808" max="12032" width="11.109375" style="52"/>
    <col min="12033" max="12033" width="4.88671875" style="52" customWidth="1"/>
    <col min="12034" max="12034" width="26.88671875" style="52" customWidth="1"/>
    <col min="12035" max="12049" width="9.44140625" style="52" customWidth="1"/>
    <col min="12050" max="12050" width="10.5546875" style="52" customWidth="1"/>
    <col min="12051" max="12063" width="9.44140625" style="52" customWidth="1"/>
    <col min="12064" max="12288" width="11.109375" style="52"/>
    <col min="12289" max="12289" width="4.88671875" style="52" customWidth="1"/>
    <col min="12290" max="12290" width="26.88671875" style="52" customWidth="1"/>
    <col min="12291" max="12305" width="9.44140625" style="52" customWidth="1"/>
    <col min="12306" max="12306" width="10.5546875" style="52" customWidth="1"/>
    <col min="12307" max="12319" width="9.44140625" style="52" customWidth="1"/>
    <col min="12320" max="12544" width="11.109375" style="52"/>
    <col min="12545" max="12545" width="4.88671875" style="52" customWidth="1"/>
    <col min="12546" max="12546" width="26.88671875" style="52" customWidth="1"/>
    <col min="12547" max="12561" width="9.44140625" style="52" customWidth="1"/>
    <col min="12562" max="12562" width="10.5546875" style="52" customWidth="1"/>
    <col min="12563" max="12575" width="9.44140625" style="52" customWidth="1"/>
    <col min="12576" max="12800" width="11.109375" style="52"/>
    <col min="12801" max="12801" width="4.88671875" style="52" customWidth="1"/>
    <col min="12802" max="12802" width="26.88671875" style="52" customWidth="1"/>
    <col min="12803" max="12817" width="9.44140625" style="52" customWidth="1"/>
    <col min="12818" max="12818" width="10.5546875" style="52" customWidth="1"/>
    <col min="12819" max="12831" width="9.44140625" style="52" customWidth="1"/>
    <col min="12832" max="13056" width="11.109375" style="52"/>
    <col min="13057" max="13057" width="4.88671875" style="52" customWidth="1"/>
    <col min="13058" max="13058" width="26.88671875" style="52" customWidth="1"/>
    <col min="13059" max="13073" width="9.44140625" style="52" customWidth="1"/>
    <col min="13074" max="13074" width="10.5546875" style="52" customWidth="1"/>
    <col min="13075" max="13087" width="9.44140625" style="52" customWidth="1"/>
    <col min="13088" max="13312" width="11.109375" style="52"/>
    <col min="13313" max="13313" width="4.88671875" style="52" customWidth="1"/>
    <col min="13314" max="13314" width="26.88671875" style="52" customWidth="1"/>
    <col min="13315" max="13329" width="9.44140625" style="52" customWidth="1"/>
    <col min="13330" max="13330" width="10.5546875" style="52" customWidth="1"/>
    <col min="13331" max="13343" width="9.44140625" style="52" customWidth="1"/>
    <col min="13344" max="13568" width="11.109375" style="52"/>
    <col min="13569" max="13569" width="4.88671875" style="52" customWidth="1"/>
    <col min="13570" max="13570" width="26.88671875" style="52" customWidth="1"/>
    <col min="13571" max="13585" width="9.44140625" style="52" customWidth="1"/>
    <col min="13586" max="13586" width="10.5546875" style="52" customWidth="1"/>
    <col min="13587" max="13599" width="9.44140625" style="52" customWidth="1"/>
    <col min="13600" max="13824" width="11.109375" style="52"/>
    <col min="13825" max="13825" width="4.88671875" style="52" customWidth="1"/>
    <col min="13826" max="13826" width="26.88671875" style="52" customWidth="1"/>
    <col min="13827" max="13841" width="9.44140625" style="52" customWidth="1"/>
    <col min="13842" max="13842" width="10.5546875" style="52" customWidth="1"/>
    <col min="13843" max="13855" width="9.44140625" style="52" customWidth="1"/>
    <col min="13856" max="14080" width="11.109375" style="52"/>
    <col min="14081" max="14081" width="4.88671875" style="52" customWidth="1"/>
    <col min="14082" max="14082" width="26.88671875" style="52" customWidth="1"/>
    <col min="14083" max="14097" width="9.44140625" style="52" customWidth="1"/>
    <col min="14098" max="14098" width="10.5546875" style="52" customWidth="1"/>
    <col min="14099" max="14111" width="9.44140625" style="52" customWidth="1"/>
    <col min="14112" max="14336" width="11.109375" style="52"/>
    <col min="14337" max="14337" width="4.88671875" style="52" customWidth="1"/>
    <col min="14338" max="14338" width="26.88671875" style="52" customWidth="1"/>
    <col min="14339" max="14353" width="9.44140625" style="52" customWidth="1"/>
    <col min="14354" max="14354" width="10.5546875" style="52" customWidth="1"/>
    <col min="14355" max="14367" width="9.44140625" style="52" customWidth="1"/>
    <col min="14368" max="14592" width="11.109375" style="52"/>
    <col min="14593" max="14593" width="4.88671875" style="52" customWidth="1"/>
    <col min="14594" max="14594" width="26.88671875" style="52" customWidth="1"/>
    <col min="14595" max="14609" width="9.44140625" style="52" customWidth="1"/>
    <col min="14610" max="14610" width="10.5546875" style="52" customWidth="1"/>
    <col min="14611" max="14623" width="9.44140625" style="52" customWidth="1"/>
    <col min="14624" max="14848" width="11.109375" style="52"/>
    <col min="14849" max="14849" width="4.88671875" style="52" customWidth="1"/>
    <col min="14850" max="14850" width="26.88671875" style="52" customWidth="1"/>
    <col min="14851" max="14865" width="9.44140625" style="52" customWidth="1"/>
    <col min="14866" max="14866" width="10.5546875" style="52" customWidth="1"/>
    <col min="14867" max="14879" width="9.44140625" style="52" customWidth="1"/>
    <col min="14880" max="15104" width="11.109375" style="52"/>
    <col min="15105" max="15105" width="4.88671875" style="52" customWidth="1"/>
    <col min="15106" max="15106" width="26.88671875" style="52" customWidth="1"/>
    <col min="15107" max="15121" width="9.44140625" style="52" customWidth="1"/>
    <col min="15122" max="15122" width="10.5546875" style="52" customWidth="1"/>
    <col min="15123" max="15135" width="9.44140625" style="52" customWidth="1"/>
    <col min="15136" max="15360" width="11.109375" style="52"/>
    <col min="15361" max="15361" width="4.88671875" style="52" customWidth="1"/>
    <col min="15362" max="15362" width="26.88671875" style="52" customWidth="1"/>
    <col min="15363" max="15377" width="9.44140625" style="52" customWidth="1"/>
    <col min="15378" max="15378" width="10.5546875" style="52" customWidth="1"/>
    <col min="15379" max="15391" width="9.44140625" style="52" customWidth="1"/>
    <col min="15392" max="15616" width="11.109375" style="52"/>
    <col min="15617" max="15617" width="4.88671875" style="52" customWidth="1"/>
    <col min="15618" max="15618" width="26.88671875" style="52" customWidth="1"/>
    <col min="15619" max="15633" width="9.44140625" style="52" customWidth="1"/>
    <col min="15634" max="15634" width="10.5546875" style="52" customWidth="1"/>
    <col min="15635" max="15647" width="9.44140625" style="52" customWidth="1"/>
    <col min="15648" max="15872" width="11.109375" style="52"/>
    <col min="15873" max="15873" width="4.88671875" style="52" customWidth="1"/>
    <col min="15874" max="15874" width="26.88671875" style="52" customWidth="1"/>
    <col min="15875" max="15889" width="9.44140625" style="52" customWidth="1"/>
    <col min="15890" max="15890" width="10.5546875" style="52" customWidth="1"/>
    <col min="15891" max="15903" width="9.44140625" style="52" customWidth="1"/>
    <col min="15904" max="16128" width="11.109375" style="52"/>
    <col min="16129" max="16129" width="4.88671875" style="52" customWidth="1"/>
    <col min="16130" max="16130" width="26.88671875" style="52" customWidth="1"/>
    <col min="16131" max="16145" width="9.44140625" style="52" customWidth="1"/>
    <col min="16146" max="16146" width="10.5546875" style="52" customWidth="1"/>
    <col min="16147" max="16159" width="9.44140625" style="52" customWidth="1"/>
    <col min="16160" max="16384" width="11.109375" style="52"/>
  </cols>
  <sheetData>
    <row r="1" spans="1:61" s="2" customFormat="1" ht="14.25" customHeight="1" x14ac:dyDescent="0.45">
      <c r="G1" s="192"/>
      <c r="AC1" s="271"/>
      <c r="AD1" s="271"/>
      <c r="AE1" s="271"/>
    </row>
    <row r="2" spans="1:61" s="5" customFormat="1" ht="32.25" customHeight="1" x14ac:dyDescent="0.9">
      <c r="B2" s="25" t="s">
        <v>148</v>
      </c>
      <c r="AC2" s="53"/>
      <c r="AD2" s="53"/>
      <c r="AE2" s="53"/>
    </row>
    <row r="3" spans="1:61" s="5" customFormat="1" ht="22.2" x14ac:dyDescent="0.55000000000000004">
      <c r="B3" s="26" t="s">
        <v>225</v>
      </c>
      <c r="AC3" s="53"/>
      <c r="AD3" s="53"/>
      <c r="AE3" s="53"/>
    </row>
    <row r="4" spans="1:61" s="2" customFormat="1" ht="15" customHeight="1" x14ac:dyDescent="0.45">
      <c r="G4" s="192"/>
      <c r="H4" s="193"/>
      <c r="AC4" s="271"/>
      <c r="AD4" s="271"/>
      <c r="AE4" s="271"/>
    </row>
    <row r="5" spans="1:61" s="2" customFormat="1" ht="15" customHeight="1" x14ac:dyDescent="0.45">
      <c r="G5" s="192"/>
      <c r="H5" s="193"/>
      <c r="AC5" s="271"/>
      <c r="AD5" s="271"/>
      <c r="AE5" s="271"/>
    </row>
    <row r="6" spans="1:61" s="204" customFormat="1" ht="20.100000000000001" customHeight="1" x14ac:dyDescent="0.5">
      <c r="B6" s="53" t="s">
        <v>213</v>
      </c>
      <c r="P6" s="206"/>
      <c r="AC6" s="165" t="s">
        <v>107</v>
      </c>
      <c r="AD6" s="333"/>
      <c r="AE6" s="333"/>
    </row>
    <row r="7" spans="1:61" s="204" customFormat="1" x14ac:dyDescent="0.3">
      <c r="B7" s="29" t="str">
        <f>Índice!C7</f>
        <v>Curso 2021/2022</v>
      </c>
      <c r="C7" s="209"/>
      <c r="D7" s="209"/>
      <c r="E7" s="209"/>
      <c r="F7" s="209"/>
      <c r="G7" s="209"/>
      <c r="H7" s="209"/>
      <c r="I7" s="209"/>
      <c r="K7" s="209"/>
      <c r="AC7" s="333"/>
      <c r="AD7" s="333"/>
      <c r="AE7" s="333"/>
    </row>
    <row r="8" spans="1:61" s="210" customFormat="1" ht="4.5" customHeight="1" x14ac:dyDescent="0.45"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334"/>
      <c r="AD8" s="334"/>
      <c r="AE8" s="334"/>
    </row>
    <row r="9" spans="1:61" s="210" customFormat="1" ht="35.25" customHeight="1" thickBot="1" x14ac:dyDescent="0.5">
      <c r="A9" s="212"/>
      <c r="B9" s="213" t="s">
        <v>232</v>
      </c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2"/>
      <c r="AC9" s="205"/>
      <c r="AD9" s="205"/>
      <c r="AE9" s="205"/>
    </row>
    <row r="10" spans="1:61" s="215" customFormat="1" ht="20.100000000000001" customHeight="1" x14ac:dyDescent="0.45">
      <c r="B10" s="216"/>
      <c r="C10" s="447" t="s">
        <v>58</v>
      </c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47"/>
      <c r="X10" s="448"/>
      <c r="Y10" s="447" t="s">
        <v>0</v>
      </c>
      <c r="Z10" s="447"/>
      <c r="AA10" s="447"/>
      <c r="AB10" s="447"/>
      <c r="AC10" s="217"/>
      <c r="AD10" s="217"/>
      <c r="AE10" s="217"/>
    </row>
    <row r="11" spans="1:61" s="215" customFormat="1" ht="52.5" customHeight="1" x14ac:dyDescent="0.45">
      <c r="B11" s="449"/>
      <c r="C11" s="438" t="s">
        <v>3</v>
      </c>
      <c r="D11" s="438"/>
      <c r="E11" s="438" t="s">
        <v>4</v>
      </c>
      <c r="F11" s="438"/>
      <c r="G11" s="438" t="s">
        <v>5</v>
      </c>
      <c r="H11" s="438"/>
      <c r="I11" s="438" t="s">
        <v>6</v>
      </c>
      <c r="J11" s="438"/>
      <c r="K11" s="438" t="s">
        <v>63</v>
      </c>
      <c r="L11" s="438"/>
      <c r="M11" s="438" t="s">
        <v>7</v>
      </c>
      <c r="N11" s="438"/>
      <c r="O11" s="438" t="s">
        <v>8</v>
      </c>
      <c r="P11" s="438"/>
      <c r="Q11" s="438" t="s">
        <v>9</v>
      </c>
      <c r="R11" s="438"/>
      <c r="S11" s="438" t="s">
        <v>10</v>
      </c>
      <c r="T11" s="438"/>
      <c r="U11" s="438" t="s">
        <v>37</v>
      </c>
      <c r="V11" s="438"/>
      <c r="W11" s="438" t="s">
        <v>237</v>
      </c>
      <c r="X11" s="438"/>
      <c r="Y11" s="452" t="s">
        <v>12</v>
      </c>
      <c r="Z11" s="452"/>
      <c r="AA11" s="452" t="s">
        <v>13</v>
      </c>
      <c r="AB11" s="452"/>
      <c r="AC11" s="451" t="s">
        <v>229</v>
      </c>
      <c r="AD11" s="451"/>
      <c r="AE11" s="451"/>
    </row>
    <row r="12" spans="1:61" s="218" customFormat="1" ht="20.100000000000001" customHeight="1" thickBot="1" x14ac:dyDescent="0.35">
      <c r="B12" s="450"/>
      <c r="C12" s="219" t="s">
        <v>14</v>
      </c>
      <c r="D12" s="220" t="s">
        <v>15</v>
      </c>
      <c r="E12" s="219" t="s">
        <v>14</v>
      </c>
      <c r="F12" s="220" t="s">
        <v>15</v>
      </c>
      <c r="G12" s="219" t="s">
        <v>14</v>
      </c>
      <c r="H12" s="220" t="s">
        <v>15</v>
      </c>
      <c r="I12" s="219" t="s">
        <v>14</v>
      </c>
      <c r="J12" s="220" t="s">
        <v>15</v>
      </c>
      <c r="K12" s="219" t="s">
        <v>14</v>
      </c>
      <c r="L12" s="220" t="s">
        <v>15</v>
      </c>
      <c r="M12" s="219" t="s">
        <v>14</v>
      </c>
      <c r="N12" s="220" t="s">
        <v>15</v>
      </c>
      <c r="O12" s="219" t="s">
        <v>14</v>
      </c>
      <c r="P12" s="220" t="s">
        <v>15</v>
      </c>
      <c r="Q12" s="219" t="s">
        <v>14</v>
      </c>
      <c r="R12" s="220" t="s">
        <v>15</v>
      </c>
      <c r="S12" s="219" t="s">
        <v>14</v>
      </c>
      <c r="T12" s="220" t="s">
        <v>15</v>
      </c>
      <c r="U12" s="219" t="s">
        <v>14</v>
      </c>
      <c r="V12" s="220" t="s">
        <v>15</v>
      </c>
      <c r="W12" s="219" t="s">
        <v>14</v>
      </c>
      <c r="X12" s="220" t="s">
        <v>15</v>
      </c>
      <c r="Y12" s="219" t="s">
        <v>14</v>
      </c>
      <c r="Z12" s="220" t="s">
        <v>15</v>
      </c>
      <c r="AA12" s="219" t="s">
        <v>14</v>
      </c>
      <c r="AB12" s="220" t="s">
        <v>15</v>
      </c>
      <c r="AC12" s="335" t="s">
        <v>14</v>
      </c>
      <c r="AD12" s="335" t="s">
        <v>15</v>
      </c>
      <c r="AE12" s="327" t="s">
        <v>11</v>
      </c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3"/>
      <c r="BH12" s="223"/>
      <c r="BI12" s="222"/>
    </row>
    <row r="13" spans="1:61" s="212" customFormat="1" ht="17.399999999999999" x14ac:dyDescent="0.45">
      <c r="B13" s="214" t="s">
        <v>16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232"/>
      <c r="X13" s="232"/>
      <c r="Y13" s="232"/>
      <c r="Z13" s="232"/>
      <c r="AA13" s="232"/>
      <c r="AB13" s="232"/>
      <c r="AC13" s="233"/>
      <c r="AD13" s="233"/>
      <c r="AE13" s="233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  <c r="BI13" s="224"/>
    </row>
    <row r="14" spans="1:61" s="212" customFormat="1" ht="17.399999999999999" x14ac:dyDescent="0.45">
      <c r="B14" s="225" t="s">
        <v>17</v>
      </c>
      <c r="C14" s="188">
        <v>0</v>
      </c>
      <c r="D14" s="188">
        <v>0</v>
      </c>
      <c r="E14" s="188">
        <v>1</v>
      </c>
      <c r="F14" s="188">
        <v>0</v>
      </c>
      <c r="G14" s="188">
        <v>0</v>
      </c>
      <c r="H14" s="188">
        <v>0</v>
      </c>
      <c r="I14" s="188">
        <v>0</v>
      </c>
      <c r="J14" s="188">
        <v>0</v>
      </c>
      <c r="K14" s="188">
        <v>0</v>
      </c>
      <c r="L14" s="188">
        <v>0</v>
      </c>
      <c r="M14" s="188">
        <v>0</v>
      </c>
      <c r="N14" s="188">
        <v>0</v>
      </c>
      <c r="O14" s="188">
        <v>0</v>
      </c>
      <c r="P14" s="188">
        <v>0</v>
      </c>
      <c r="Q14" s="188">
        <v>1</v>
      </c>
      <c r="R14" s="188">
        <v>0</v>
      </c>
      <c r="S14" s="188">
        <v>0</v>
      </c>
      <c r="T14" s="188">
        <v>0</v>
      </c>
      <c r="U14" s="188">
        <v>0</v>
      </c>
      <c r="V14" s="188">
        <v>0</v>
      </c>
      <c r="W14" s="234">
        <v>2</v>
      </c>
      <c r="X14" s="234">
        <v>0</v>
      </c>
      <c r="Y14" s="234">
        <v>0</v>
      </c>
      <c r="Z14" s="234">
        <v>0</v>
      </c>
      <c r="AA14" s="234">
        <v>1</v>
      </c>
      <c r="AB14" s="234">
        <v>0</v>
      </c>
      <c r="AC14" s="235">
        <v>3</v>
      </c>
      <c r="AD14" s="235">
        <v>0</v>
      </c>
      <c r="AE14" s="235">
        <v>3</v>
      </c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88"/>
      <c r="BE14" s="188"/>
      <c r="BF14" s="188"/>
      <c r="BG14" s="188"/>
      <c r="BH14" s="188"/>
      <c r="BI14" s="189"/>
    </row>
    <row r="15" spans="1:61" s="212" customFormat="1" ht="17.399999999999999" x14ac:dyDescent="0.45">
      <c r="B15" s="225" t="s">
        <v>18</v>
      </c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234"/>
      <c r="X15" s="234"/>
      <c r="Y15" s="234"/>
      <c r="Z15" s="234"/>
      <c r="AA15" s="234"/>
      <c r="AB15" s="234"/>
      <c r="AC15" s="235"/>
      <c r="AD15" s="235"/>
      <c r="AE15" s="235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  <c r="BI15" s="189"/>
    </row>
    <row r="16" spans="1:61" s="212" customFormat="1" ht="17.399999999999999" x14ac:dyDescent="0.45">
      <c r="B16" s="225" t="s">
        <v>151</v>
      </c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234"/>
      <c r="X16" s="234"/>
      <c r="Y16" s="234"/>
      <c r="Z16" s="234"/>
      <c r="AA16" s="234"/>
      <c r="AB16" s="234"/>
      <c r="AC16" s="235"/>
      <c r="AD16" s="235"/>
      <c r="AE16" s="235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  <c r="BI16" s="189"/>
    </row>
    <row r="17" spans="2:61" s="215" customFormat="1" ht="17.399999999999999" x14ac:dyDescent="0.45">
      <c r="B17" s="226" t="s">
        <v>153</v>
      </c>
      <c r="C17" s="190">
        <v>0</v>
      </c>
      <c r="D17" s="190">
        <v>0</v>
      </c>
      <c r="E17" s="190">
        <v>1</v>
      </c>
      <c r="F17" s="190">
        <v>0</v>
      </c>
      <c r="G17" s="190">
        <v>0</v>
      </c>
      <c r="H17" s="190">
        <v>0</v>
      </c>
      <c r="I17" s="190">
        <v>0</v>
      </c>
      <c r="J17" s="190">
        <v>0</v>
      </c>
      <c r="K17" s="190">
        <v>0</v>
      </c>
      <c r="L17" s="190">
        <v>0</v>
      </c>
      <c r="M17" s="190">
        <v>0</v>
      </c>
      <c r="N17" s="190">
        <v>0</v>
      </c>
      <c r="O17" s="190">
        <v>0</v>
      </c>
      <c r="P17" s="190">
        <v>0</v>
      </c>
      <c r="Q17" s="190">
        <v>1</v>
      </c>
      <c r="R17" s="190">
        <v>0</v>
      </c>
      <c r="S17" s="190">
        <v>0</v>
      </c>
      <c r="T17" s="190">
        <v>0</v>
      </c>
      <c r="U17" s="190">
        <v>0</v>
      </c>
      <c r="V17" s="190">
        <v>0</v>
      </c>
      <c r="W17" s="236">
        <v>2</v>
      </c>
      <c r="X17" s="236">
        <v>0</v>
      </c>
      <c r="Y17" s="236">
        <v>0</v>
      </c>
      <c r="Z17" s="236">
        <v>0</v>
      </c>
      <c r="AA17" s="236">
        <v>1</v>
      </c>
      <c r="AB17" s="236">
        <v>0</v>
      </c>
      <c r="AC17" s="236">
        <v>3</v>
      </c>
      <c r="AD17" s="236">
        <v>0</v>
      </c>
      <c r="AE17" s="236">
        <v>3</v>
      </c>
      <c r="AG17" s="189"/>
      <c r="AH17" s="189"/>
      <c r="AI17" s="189"/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89"/>
      <c r="BB17" s="189"/>
      <c r="BC17" s="189"/>
      <c r="BD17" s="189"/>
      <c r="BE17" s="189"/>
      <c r="BF17" s="189"/>
      <c r="BG17" s="189"/>
      <c r="BH17" s="189"/>
      <c r="BI17" s="189"/>
    </row>
    <row r="18" spans="2:61" s="212" customFormat="1" ht="17.399999999999999" x14ac:dyDescent="0.45">
      <c r="B18" s="214" t="s">
        <v>19</v>
      </c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234"/>
      <c r="X18" s="234"/>
      <c r="Y18" s="234"/>
      <c r="Z18" s="234"/>
      <c r="AA18" s="234"/>
      <c r="AB18" s="234"/>
      <c r="AC18" s="235"/>
      <c r="AD18" s="235"/>
      <c r="AE18" s="235"/>
    </row>
    <row r="19" spans="2:61" s="212" customFormat="1" ht="17.399999999999999" x14ac:dyDescent="0.45">
      <c r="B19" s="225" t="s">
        <v>17</v>
      </c>
      <c r="C19" s="188">
        <v>0</v>
      </c>
      <c r="D19" s="188">
        <v>0</v>
      </c>
      <c r="E19" s="188">
        <v>0</v>
      </c>
      <c r="F19" s="188">
        <v>0</v>
      </c>
      <c r="G19" s="188">
        <v>0</v>
      </c>
      <c r="H19" s="188">
        <v>0</v>
      </c>
      <c r="I19" s="188">
        <v>0</v>
      </c>
      <c r="J19" s="188">
        <v>0</v>
      </c>
      <c r="K19" s="188">
        <v>1</v>
      </c>
      <c r="L19" s="188">
        <v>0</v>
      </c>
      <c r="M19" s="188">
        <v>0</v>
      </c>
      <c r="N19" s="188">
        <v>0</v>
      </c>
      <c r="O19" s="188">
        <v>0</v>
      </c>
      <c r="P19" s="188">
        <v>0</v>
      </c>
      <c r="Q19" s="188">
        <v>0</v>
      </c>
      <c r="R19" s="188">
        <v>0</v>
      </c>
      <c r="S19" s="188">
        <v>0</v>
      </c>
      <c r="T19" s="188">
        <v>0</v>
      </c>
      <c r="U19" s="188">
        <v>0</v>
      </c>
      <c r="V19" s="188">
        <v>0</v>
      </c>
      <c r="W19" s="234">
        <v>1</v>
      </c>
      <c r="X19" s="234">
        <v>0</v>
      </c>
      <c r="Y19" s="234">
        <v>1</v>
      </c>
      <c r="Z19" s="234">
        <v>0</v>
      </c>
      <c r="AA19" s="234">
        <v>0</v>
      </c>
      <c r="AB19" s="234">
        <v>0</v>
      </c>
      <c r="AC19" s="235">
        <v>2</v>
      </c>
      <c r="AD19" s="235">
        <v>0</v>
      </c>
      <c r="AE19" s="235">
        <v>2</v>
      </c>
    </row>
    <row r="20" spans="2:61" s="212" customFormat="1" ht="17.399999999999999" x14ac:dyDescent="0.45">
      <c r="B20" s="225" t="s">
        <v>18</v>
      </c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234"/>
      <c r="X20" s="234"/>
      <c r="Y20" s="234"/>
      <c r="Z20" s="234"/>
      <c r="AA20" s="234"/>
      <c r="AB20" s="234"/>
      <c r="AC20" s="235"/>
      <c r="AD20" s="235"/>
      <c r="AE20" s="235"/>
    </row>
    <row r="21" spans="2:61" s="212" customFormat="1" ht="17.399999999999999" x14ac:dyDescent="0.45">
      <c r="B21" s="225" t="s">
        <v>151</v>
      </c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234"/>
      <c r="X21" s="234"/>
      <c r="Y21" s="234"/>
      <c r="Z21" s="234"/>
      <c r="AA21" s="234"/>
      <c r="AB21" s="234"/>
      <c r="AC21" s="235"/>
      <c r="AD21" s="235"/>
      <c r="AE21" s="235"/>
    </row>
    <row r="22" spans="2:61" s="215" customFormat="1" ht="17.399999999999999" x14ac:dyDescent="0.45">
      <c r="B22" s="226" t="s">
        <v>153</v>
      </c>
      <c r="C22" s="190">
        <v>0</v>
      </c>
      <c r="D22" s="190">
        <v>0</v>
      </c>
      <c r="E22" s="190">
        <v>0</v>
      </c>
      <c r="F22" s="190">
        <v>0</v>
      </c>
      <c r="G22" s="190">
        <v>0</v>
      </c>
      <c r="H22" s="190">
        <v>0</v>
      </c>
      <c r="I22" s="190">
        <v>0</v>
      </c>
      <c r="J22" s="190">
        <v>0</v>
      </c>
      <c r="K22" s="190">
        <v>1</v>
      </c>
      <c r="L22" s="190">
        <v>0</v>
      </c>
      <c r="M22" s="190">
        <v>0</v>
      </c>
      <c r="N22" s="190">
        <v>0</v>
      </c>
      <c r="O22" s="190">
        <v>0</v>
      </c>
      <c r="P22" s="190">
        <v>0</v>
      </c>
      <c r="Q22" s="190">
        <v>0</v>
      </c>
      <c r="R22" s="190">
        <v>0</v>
      </c>
      <c r="S22" s="190">
        <v>0</v>
      </c>
      <c r="T22" s="190">
        <v>0</v>
      </c>
      <c r="U22" s="190">
        <v>0</v>
      </c>
      <c r="V22" s="190">
        <v>0</v>
      </c>
      <c r="W22" s="236">
        <v>1</v>
      </c>
      <c r="X22" s="236">
        <v>0</v>
      </c>
      <c r="Y22" s="236">
        <v>1</v>
      </c>
      <c r="Z22" s="236">
        <v>0</v>
      </c>
      <c r="AA22" s="236">
        <v>0</v>
      </c>
      <c r="AB22" s="236">
        <v>0</v>
      </c>
      <c r="AC22" s="236">
        <v>2</v>
      </c>
      <c r="AD22" s="236">
        <v>0</v>
      </c>
      <c r="AE22" s="236">
        <v>2</v>
      </c>
    </row>
    <row r="23" spans="2:61" s="212" customFormat="1" ht="17.399999999999999" x14ac:dyDescent="0.45">
      <c r="B23" s="214" t="s">
        <v>20</v>
      </c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234"/>
      <c r="X23" s="234"/>
      <c r="Y23" s="234"/>
      <c r="Z23" s="234"/>
      <c r="AA23" s="234"/>
      <c r="AB23" s="234"/>
      <c r="AC23" s="235"/>
      <c r="AD23" s="235"/>
      <c r="AE23" s="235"/>
    </row>
    <row r="24" spans="2:61" s="212" customFormat="1" ht="17.399999999999999" x14ac:dyDescent="0.45">
      <c r="B24" s="225" t="s">
        <v>17</v>
      </c>
      <c r="C24" s="188">
        <v>0</v>
      </c>
      <c r="D24" s="188">
        <v>0</v>
      </c>
      <c r="E24" s="188">
        <v>0</v>
      </c>
      <c r="F24" s="188">
        <v>0</v>
      </c>
      <c r="G24" s="188">
        <v>0</v>
      </c>
      <c r="H24" s="188">
        <v>0</v>
      </c>
      <c r="I24" s="188">
        <v>0</v>
      </c>
      <c r="J24" s="188">
        <v>0</v>
      </c>
      <c r="K24" s="188">
        <v>0</v>
      </c>
      <c r="L24" s="188">
        <v>0</v>
      </c>
      <c r="M24" s="188">
        <v>0</v>
      </c>
      <c r="N24" s="188">
        <v>0</v>
      </c>
      <c r="O24" s="188">
        <v>0</v>
      </c>
      <c r="P24" s="188">
        <v>0</v>
      </c>
      <c r="Q24" s="188">
        <v>0</v>
      </c>
      <c r="R24" s="188">
        <v>0</v>
      </c>
      <c r="S24" s="188">
        <v>0</v>
      </c>
      <c r="T24" s="188">
        <v>0</v>
      </c>
      <c r="U24" s="188">
        <v>0</v>
      </c>
      <c r="V24" s="188">
        <v>0</v>
      </c>
      <c r="W24" s="234">
        <v>0</v>
      </c>
      <c r="X24" s="234">
        <v>0</v>
      </c>
      <c r="Y24" s="234">
        <v>0</v>
      </c>
      <c r="Z24" s="234">
        <v>0</v>
      </c>
      <c r="AA24" s="234">
        <v>1</v>
      </c>
      <c r="AB24" s="234">
        <v>0</v>
      </c>
      <c r="AC24" s="235">
        <v>1</v>
      </c>
      <c r="AD24" s="235">
        <v>0</v>
      </c>
      <c r="AE24" s="235">
        <v>1</v>
      </c>
    </row>
    <row r="25" spans="2:61" s="212" customFormat="1" ht="17.399999999999999" x14ac:dyDescent="0.45">
      <c r="B25" s="225" t="s">
        <v>18</v>
      </c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234"/>
      <c r="X25" s="234"/>
      <c r="Y25" s="234"/>
      <c r="Z25" s="234"/>
      <c r="AA25" s="234"/>
      <c r="AB25" s="234"/>
      <c r="AC25" s="235"/>
      <c r="AD25" s="235"/>
      <c r="AE25" s="235"/>
    </row>
    <row r="26" spans="2:61" s="212" customFormat="1" ht="17.399999999999999" x14ac:dyDescent="0.45">
      <c r="B26" s="225" t="s">
        <v>151</v>
      </c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234"/>
      <c r="X26" s="234"/>
      <c r="Y26" s="234"/>
      <c r="Z26" s="234"/>
      <c r="AA26" s="234"/>
      <c r="AB26" s="234"/>
      <c r="AC26" s="235"/>
      <c r="AD26" s="235"/>
      <c r="AE26" s="235"/>
    </row>
    <row r="27" spans="2:61" s="215" customFormat="1" ht="17.399999999999999" x14ac:dyDescent="0.45">
      <c r="B27" s="226" t="s">
        <v>153</v>
      </c>
      <c r="C27" s="190">
        <v>0</v>
      </c>
      <c r="D27" s="190">
        <v>0</v>
      </c>
      <c r="E27" s="190">
        <v>0</v>
      </c>
      <c r="F27" s="190">
        <v>0</v>
      </c>
      <c r="G27" s="190">
        <v>0</v>
      </c>
      <c r="H27" s="190">
        <v>0</v>
      </c>
      <c r="I27" s="190">
        <v>0</v>
      </c>
      <c r="J27" s="190">
        <v>0</v>
      </c>
      <c r="K27" s="190">
        <v>0</v>
      </c>
      <c r="L27" s="190">
        <v>0</v>
      </c>
      <c r="M27" s="190">
        <v>0</v>
      </c>
      <c r="N27" s="190">
        <v>0</v>
      </c>
      <c r="O27" s="190">
        <v>0</v>
      </c>
      <c r="P27" s="190">
        <v>0</v>
      </c>
      <c r="Q27" s="190">
        <v>0</v>
      </c>
      <c r="R27" s="190">
        <v>0</v>
      </c>
      <c r="S27" s="190">
        <v>0</v>
      </c>
      <c r="T27" s="190">
        <v>0</v>
      </c>
      <c r="U27" s="190">
        <v>0</v>
      </c>
      <c r="V27" s="190">
        <v>0</v>
      </c>
      <c r="W27" s="236">
        <v>0</v>
      </c>
      <c r="X27" s="236">
        <v>0</v>
      </c>
      <c r="Y27" s="236">
        <v>0</v>
      </c>
      <c r="Z27" s="236">
        <v>0</v>
      </c>
      <c r="AA27" s="236">
        <v>1</v>
      </c>
      <c r="AB27" s="236">
        <v>0</v>
      </c>
      <c r="AC27" s="236">
        <v>1</v>
      </c>
      <c r="AD27" s="236">
        <v>0</v>
      </c>
      <c r="AE27" s="236">
        <v>1</v>
      </c>
    </row>
    <row r="28" spans="2:61" s="212" customFormat="1" ht="17.399999999999999" x14ac:dyDescent="0.45">
      <c r="B28" s="214" t="s">
        <v>21</v>
      </c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234"/>
      <c r="X28" s="234"/>
      <c r="Y28" s="234"/>
      <c r="Z28" s="234"/>
      <c r="AA28" s="234"/>
      <c r="AB28" s="234"/>
      <c r="AC28" s="235"/>
      <c r="AD28" s="235"/>
      <c r="AE28" s="235"/>
    </row>
    <row r="29" spans="2:61" s="212" customFormat="1" ht="17.399999999999999" x14ac:dyDescent="0.45">
      <c r="B29" s="225" t="s">
        <v>17</v>
      </c>
      <c r="C29" s="188">
        <v>0</v>
      </c>
      <c r="D29" s="188">
        <v>0</v>
      </c>
      <c r="E29" s="188">
        <v>0</v>
      </c>
      <c r="F29" s="188">
        <v>0</v>
      </c>
      <c r="G29" s="188">
        <v>0</v>
      </c>
      <c r="H29" s="188">
        <v>0</v>
      </c>
      <c r="I29" s="188">
        <v>1</v>
      </c>
      <c r="J29" s="188">
        <v>0</v>
      </c>
      <c r="K29" s="188">
        <v>0</v>
      </c>
      <c r="L29" s="188">
        <v>0</v>
      </c>
      <c r="M29" s="188">
        <v>0</v>
      </c>
      <c r="N29" s="188">
        <v>0</v>
      </c>
      <c r="O29" s="188">
        <v>0</v>
      </c>
      <c r="P29" s="188">
        <v>0</v>
      </c>
      <c r="Q29" s="188">
        <v>0</v>
      </c>
      <c r="R29" s="188">
        <v>0</v>
      </c>
      <c r="S29" s="188">
        <v>0</v>
      </c>
      <c r="T29" s="188">
        <v>0</v>
      </c>
      <c r="U29" s="188">
        <v>0</v>
      </c>
      <c r="V29" s="188">
        <v>0</v>
      </c>
      <c r="W29" s="234">
        <v>1</v>
      </c>
      <c r="X29" s="234">
        <v>0</v>
      </c>
      <c r="Y29" s="234">
        <v>0</v>
      </c>
      <c r="Z29" s="234">
        <v>0</v>
      </c>
      <c r="AA29" s="234">
        <v>0</v>
      </c>
      <c r="AB29" s="234">
        <v>0</v>
      </c>
      <c r="AC29" s="235">
        <v>1</v>
      </c>
      <c r="AD29" s="235">
        <v>0</v>
      </c>
      <c r="AE29" s="235">
        <v>1</v>
      </c>
    </row>
    <row r="30" spans="2:61" s="212" customFormat="1" ht="17.399999999999999" x14ac:dyDescent="0.45">
      <c r="B30" s="225" t="s">
        <v>18</v>
      </c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234"/>
      <c r="X30" s="234"/>
      <c r="Y30" s="234"/>
      <c r="Z30" s="234"/>
      <c r="AA30" s="234"/>
      <c r="AB30" s="234"/>
      <c r="AC30" s="235"/>
      <c r="AD30" s="235"/>
      <c r="AE30" s="235"/>
    </row>
    <row r="31" spans="2:61" s="212" customFormat="1" ht="17.399999999999999" x14ac:dyDescent="0.45">
      <c r="B31" s="225" t="s">
        <v>151</v>
      </c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234"/>
      <c r="X31" s="234"/>
      <c r="Y31" s="234"/>
      <c r="Z31" s="234"/>
      <c r="AA31" s="234"/>
      <c r="AB31" s="234"/>
      <c r="AC31" s="235"/>
      <c r="AD31" s="235"/>
      <c r="AE31" s="235"/>
    </row>
    <row r="32" spans="2:61" s="215" customFormat="1" ht="17.399999999999999" x14ac:dyDescent="0.45">
      <c r="B32" s="226" t="s">
        <v>153</v>
      </c>
      <c r="C32" s="190">
        <v>0</v>
      </c>
      <c r="D32" s="190">
        <v>0</v>
      </c>
      <c r="E32" s="190">
        <v>0</v>
      </c>
      <c r="F32" s="190">
        <v>0</v>
      </c>
      <c r="G32" s="190">
        <v>0</v>
      </c>
      <c r="H32" s="190">
        <v>0</v>
      </c>
      <c r="I32" s="190">
        <v>1</v>
      </c>
      <c r="J32" s="190">
        <v>0</v>
      </c>
      <c r="K32" s="190">
        <v>0</v>
      </c>
      <c r="L32" s="190">
        <v>0</v>
      </c>
      <c r="M32" s="190">
        <v>0</v>
      </c>
      <c r="N32" s="190">
        <v>0</v>
      </c>
      <c r="O32" s="190">
        <v>0</v>
      </c>
      <c r="P32" s="190">
        <v>0</v>
      </c>
      <c r="Q32" s="190">
        <v>0</v>
      </c>
      <c r="R32" s="190">
        <v>0</v>
      </c>
      <c r="S32" s="190">
        <v>0</v>
      </c>
      <c r="T32" s="190">
        <v>0</v>
      </c>
      <c r="U32" s="190">
        <v>0</v>
      </c>
      <c r="V32" s="190">
        <v>0</v>
      </c>
      <c r="W32" s="236">
        <v>1</v>
      </c>
      <c r="X32" s="236">
        <v>0</v>
      </c>
      <c r="Y32" s="236">
        <v>0</v>
      </c>
      <c r="Z32" s="236">
        <v>0</v>
      </c>
      <c r="AA32" s="236">
        <v>0</v>
      </c>
      <c r="AB32" s="236">
        <v>0</v>
      </c>
      <c r="AC32" s="236">
        <v>1</v>
      </c>
      <c r="AD32" s="236">
        <v>0</v>
      </c>
      <c r="AE32" s="236">
        <v>1</v>
      </c>
    </row>
    <row r="33" spans="2:31" s="212" customFormat="1" ht="17.399999999999999" x14ac:dyDescent="0.45">
      <c r="B33" s="214" t="s">
        <v>22</v>
      </c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234"/>
      <c r="X33" s="234"/>
      <c r="Y33" s="234"/>
      <c r="Z33" s="234"/>
      <c r="AA33" s="234"/>
      <c r="AB33" s="234"/>
      <c r="AC33" s="235"/>
      <c r="AD33" s="235"/>
      <c r="AE33" s="235"/>
    </row>
    <row r="34" spans="2:31" s="212" customFormat="1" ht="17.399999999999999" x14ac:dyDescent="0.45">
      <c r="B34" s="225" t="s">
        <v>17</v>
      </c>
      <c r="C34" s="188">
        <v>0</v>
      </c>
      <c r="D34" s="188">
        <v>0</v>
      </c>
      <c r="E34" s="188">
        <v>0</v>
      </c>
      <c r="F34" s="188">
        <v>0</v>
      </c>
      <c r="G34" s="188">
        <v>0</v>
      </c>
      <c r="H34" s="188">
        <v>0</v>
      </c>
      <c r="I34" s="188">
        <v>0</v>
      </c>
      <c r="J34" s="188">
        <v>0</v>
      </c>
      <c r="K34" s="188">
        <v>1</v>
      </c>
      <c r="L34" s="188">
        <v>0</v>
      </c>
      <c r="M34" s="188">
        <v>0</v>
      </c>
      <c r="N34" s="188">
        <v>0</v>
      </c>
      <c r="O34" s="188">
        <v>0</v>
      </c>
      <c r="P34" s="188">
        <v>0</v>
      </c>
      <c r="Q34" s="188">
        <v>0</v>
      </c>
      <c r="R34" s="188">
        <v>0</v>
      </c>
      <c r="S34" s="188">
        <v>0</v>
      </c>
      <c r="T34" s="188">
        <v>0</v>
      </c>
      <c r="U34" s="188">
        <v>0</v>
      </c>
      <c r="V34" s="188">
        <v>0</v>
      </c>
      <c r="W34" s="234">
        <v>1</v>
      </c>
      <c r="X34" s="234">
        <v>0</v>
      </c>
      <c r="Y34" s="234">
        <v>0</v>
      </c>
      <c r="Z34" s="234">
        <v>1</v>
      </c>
      <c r="AA34" s="234">
        <v>1</v>
      </c>
      <c r="AB34" s="234">
        <v>0</v>
      </c>
      <c r="AC34" s="235">
        <v>2</v>
      </c>
      <c r="AD34" s="235">
        <v>1</v>
      </c>
      <c r="AE34" s="235">
        <v>3</v>
      </c>
    </row>
    <row r="35" spans="2:31" s="212" customFormat="1" ht="17.399999999999999" x14ac:dyDescent="0.45">
      <c r="B35" s="225" t="s">
        <v>18</v>
      </c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234"/>
      <c r="X35" s="234"/>
      <c r="Y35" s="234"/>
      <c r="Z35" s="234"/>
      <c r="AA35" s="234"/>
      <c r="AB35" s="234"/>
      <c r="AC35" s="235"/>
      <c r="AD35" s="235"/>
      <c r="AE35" s="235"/>
    </row>
    <row r="36" spans="2:31" s="212" customFormat="1" ht="17.399999999999999" x14ac:dyDescent="0.45">
      <c r="B36" s="225" t="s">
        <v>151</v>
      </c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234"/>
      <c r="X36" s="234"/>
      <c r="Y36" s="234"/>
      <c r="Z36" s="234"/>
      <c r="AA36" s="234"/>
      <c r="AB36" s="234"/>
      <c r="AC36" s="235"/>
      <c r="AD36" s="235"/>
      <c r="AE36" s="235"/>
    </row>
    <row r="37" spans="2:31" s="215" customFormat="1" ht="17.399999999999999" x14ac:dyDescent="0.45">
      <c r="B37" s="226" t="s">
        <v>153</v>
      </c>
      <c r="C37" s="190">
        <v>0</v>
      </c>
      <c r="D37" s="190">
        <v>0</v>
      </c>
      <c r="E37" s="190">
        <v>0</v>
      </c>
      <c r="F37" s="190">
        <v>0</v>
      </c>
      <c r="G37" s="190">
        <v>0</v>
      </c>
      <c r="H37" s="190">
        <v>0</v>
      </c>
      <c r="I37" s="190">
        <v>0</v>
      </c>
      <c r="J37" s="190">
        <v>0</v>
      </c>
      <c r="K37" s="190">
        <v>1</v>
      </c>
      <c r="L37" s="190">
        <v>0</v>
      </c>
      <c r="M37" s="190">
        <v>0</v>
      </c>
      <c r="N37" s="190">
        <v>0</v>
      </c>
      <c r="O37" s="190">
        <v>0</v>
      </c>
      <c r="P37" s="190">
        <v>0</v>
      </c>
      <c r="Q37" s="190">
        <v>0</v>
      </c>
      <c r="R37" s="190">
        <v>0</v>
      </c>
      <c r="S37" s="190">
        <v>0</v>
      </c>
      <c r="T37" s="190">
        <v>0</v>
      </c>
      <c r="U37" s="190">
        <v>0</v>
      </c>
      <c r="V37" s="190">
        <v>0</v>
      </c>
      <c r="W37" s="236">
        <v>1</v>
      </c>
      <c r="X37" s="236">
        <v>0</v>
      </c>
      <c r="Y37" s="236">
        <v>0</v>
      </c>
      <c r="Z37" s="236">
        <v>1</v>
      </c>
      <c r="AA37" s="236">
        <v>1</v>
      </c>
      <c r="AB37" s="236">
        <v>0</v>
      </c>
      <c r="AC37" s="236">
        <v>2</v>
      </c>
      <c r="AD37" s="236">
        <v>1</v>
      </c>
      <c r="AE37" s="236">
        <v>3</v>
      </c>
    </row>
    <row r="38" spans="2:31" s="212" customFormat="1" ht="17.399999999999999" x14ac:dyDescent="0.45">
      <c r="B38" s="214" t="s">
        <v>23</v>
      </c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234"/>
      <c r="X38" s="234"/>
      <c r="Y38" s="234"/>
      <c r="Z38" s="234"/>
      <c r="AA38" s="234"/>
      <c r="AB38" s="234"/>
      <c r="AC38" s="235"/>
      <c r="AD38" s="235"/>
      <c r="AE38" s="235"/>
    </row>
    <row r="39" spans="2:31" s="212" customFormat="1" ht="17.399999999999999" x14ac:dyDescent="0.45">
      <c r="B39" s="225" t="s">
        <v>17</v>
      </c>
      <c r="C39" s="188">
        <v>0</v>
      </c>
      <c r="D39" s="188">
        <v>0</v>
      </c>
      <c r="E39" s="188">
        <v>0</v>
      </c>
      <c r="F39" s="188">
        <v>0</v>
      </c>
      <c r="G39" s="188">
        <v>0</v>
      </c>
      <c r="H39" s="188">
        <v>0</v>
      </c>
      <c r="I39" s="188">
        <v>0</v>
      </c>
      <c r="J39" s="188">
        <v>0</v>
      </c>
      <c r="K39" s="188">
        <v>0</v>
      </c>
      <c r="L39" s="188">
        <v>0</v>
      </c>
      <c r="M39" s="188">
        <v>0</v>
      </c>
      <c r="N39" s="188">
        <v>0</v>
      </c>
      <c r="O39" s="188">
        <v>0</v>
      </c>
      <c r="P39" s="188">
        <v>0</v>
      </c>
      <c r="Q39" s="188">
        <v>0</v>
      </c>
      <c r="R39" s="188">
        <v>0</v>
      </c>
      <c r="S39" s="188">
        <v>0</v>
      </c>
      <c r="T39" s="188">
        <v>0</v>
      </c>
      <c r="U39" s="188">
        <v>0</v>
      </c>
      <c r="V39" s="188">
        <v>0</v>
      </c>
      <c r="W39" s="234">
        <v>0</v>
      </c>
      <c r="X39" s="234">
        <v>0</v>
      </c>
      <c r="Y39" s="234">
        <v>0</v>
      </c>
      <c r="Z39" s="234">
        <v>0</v>
      </c>
      <c r="AA39" s="234">
        <v>0</v>
      </c>
      <c r="AB39" s="234">
        <v>0</v>
      </c>
      <c r="AC39" s="235">
        <v>0</v>
      </c>
      <c r="AD39" s="235">
        <v>0</v>
      </c>
      <c r="AE39" s="235">
        <v>0</v>
      </c>
    </row>
    <row r="40" spans="2:31" s="212" customFormat="1" ht="17.399999999999999" x14ac:dyDescent="0.45">
      <c r="B40" s="225" t="s">
        <v>18</v>
      </c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234"/>
      <c r="X40" s="234"/>
      <c r="Y40" s="234"/>
      <c r="Z40" s="234"/>
      <c r="AA40" s="234"/>
      <c r="AB40" s="234"/>
      <c r="AC40" s="235"/>
      <c r="AD40" s="235"/>
      <c r="AE40" s="235"/>
    </row>
    <row r="41" spans="2:31" s="212" customFormat="1" ht="17.399999999999999" x14ac:dyDescent="0.45">
      <c r="B41" s="225" t="s">
        <v>151</v>
      </c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234"/>
      <c r="X41" s="234"/>
      <c r="Y41" s="234"/>
      <c r="Z41" s="234"/>
      <c r="AA41" s="234"/>
      <c r="AB41" s="234"/>
      <c r="AC41" s="235"/>
      <c r="AD41" s="235"/>
      <c r="AE41" s="235"/>
    </row>
    <row r="42" spans="2:31" s="215" customFormat="1" ht="17.399999999999999" x14ac:dyDescent="0.45">
      <c r="B42" s="226" t="s">
        <v>153</v>
      </c>
      <c r="C42" s="190">
        <v>0</v>
      </c>
      <c r="D42" s="190">
        <v>0</v>
      </c>
      <c r="E42" s="190">
        <v>0</v>
      </c>
      <c r="F42" s="190">
        <v>0</v>
      </c>
      <c r="G42" s="190">
        <v>0</v>
      </c>
      <c r="H42" s="190">
        <v>0</v>
      </c>
      <c r="I42" s="190">
        <v>0</v>
      </c>
      <c r="J42" s="190">
        <v>0</v>
      </c>
      <c r="K42" s="190">
        <v>0</v>
      </c>
      <c r="L42" s="190">
        <v>0</v>
      </c>
      <c r="M42" s="190">
        <v>0</v>
      </c>
      <c r="N42" s="190">
        <v>0</v>
      </c>
      <c r="O42" s="190">
        <v>0</v>
      </c>
      <c r="P42" s="190">
        <v>0</v>
      </c>
      <c r="Q42" s="190">
        <v>0</v>
      </c>
      <c r="R42" s="190">
        <v>0</v>
      </c>
      <c r="S42" s="190">
        <v>0</v>
      </c>
      <c r="T42" s="190">
        <v>0</v>
      </c>
      <c r="U42" s="190">
        <v>0</v>
      </c>
      <c r="V42" s="190">
        <v>0</v>
      </c>
      <c r="W42" s="236">
        <v>0</v>
      </c>
      <c r="X42" s="236">
        <v>0</v>
      </c>
      <c r="Y42" s="236">
        <v>0</v>
      </c>
      <c r="Z42" s="236">
        <v>0</v>
      </c>
      <c r="AA42" s="236">
        <v>0</v>
      </c>
      <c r="AB42" s="236">
        <v>0</v>
      </c>
      <c r="AC42" s="236">
        <v>0</v>
      </c>
      <c r="AD42" s="236">
        <v>0</v>
      </c>
      <c r="AE42" s="236">
        <v>0</v>
      </c>
    </row>
    <row r="43" spans="2:31" s="212" customFormat="1" ht="17.399999999999999" x14ac:dyDescent="0.45">
      <c r="B43" s="214" t="s">
        <v>24</v>
      </c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234"/>
      <c r="X43" s="234"/>
      <c r="Y43" s="234"/>
      <c r="Z43" s="234"/>
      <c r="AA43" s="234"/>
      <c r="AB43" s="234"/>
      <c r="AC43" s="235"/>
      <c r="AD43" s="235"/>
      <c r="AE43" s="235"/>
    </row>
    <row r="44" spans="2:31" s="212" customFormat="1" ht="17.399999999999999" x14ac:dyDescent="0.45">
      <c r="B44" s="225" t="s">
        <v>17</v>
      </c>
      <c r="C44" s="188">
        <v>0</v>
      </c>
      <c r="D44" s="188">
        <v>0</v>
      </c>
      <c r="E44" s="188">
        <v>0</v>
      </c>
      <c r="F44" s="188">
        <v>0</v>
      </c>
      <c r="G44" s="188">
        <v>0</v>
      </c>
      <c r="H44" s="188">
        <v>0</v>
      </c>
      <c r="I44" s="188">
        <v>1</v>
      </c>
      <c r="J44" s="188">
        <v>0</v>
      </c>
      <c r="K44" s="188">
        <v>1</v>
      </c>
      <c r="L44" s="188">
        <v>0</v>
      </c>
      <c r="M44" s="188">
        <v>0</v>
      </c>
      <c r="N44" s="188">
        <v>0</v>
      </c>
      <c r="O44" s="188">
        <v>0</v>
      </c>
      <c r="P44" s="188">
        <v>0</v>
      </c>
      <c r="Q44" s="188">
        <v>0</v>
      </c>
      <c r="R44" s="188">
        <v>0</v>
      </c>
      <c r="S44" s="188">
        <v>0</v>
      </c>
      <c r="T44" s="188">
        <v>0</v>
      </c>
      <c r="U44" s="188">
        <v>0</v>
      </c>
      <c r="V44" s="188">
        <v>0</v>
      </c>
      <c r="W44" s="234">
        <v>2</v>
      </c>
      <c r="X44" s="234">
        <v>0</v>
      </c>
      <c r="Y44" s="234">
        <v>0</v>
      </c>
      <c r="Z44" s="234">
        <v>0</v>
      </c>
      <c r="AA44" s="234">
        <v>1</v>
      </c>
      <c r="AB44" s="234">
        <v>0</v>
      </c>
      <c r="AC44" s="235">
        <v>3</v>
      </c>
      <c r="AD44" s="235">
        <v>0</v>
      </c>
      <c r="AE44" s="235">
        <v>3</v>
      </c>
    </row>
    <row r="45" spans="2:31" s="212" customFormat="1" ht="17.399999999999999" x14ac:dyDescent="0.45">
      <c r="B45" s="225" t="s">
        <v>18</v>
      </c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234"/>
      <c r="X45" s="234"/>
      <c r="Y45" s="234"/>
      <c r="Z45" s="234"/>
      <c r="AA45" s="234"/>
      <c r="AB45" s="234"/>
      <c r="AC45" s="235"/>
      <c r="AD45" s="235"/>
      <c r="AE45" s="235"/>
    </row>
    <row r="46" spans="2:31" s="212" customFormat="1" ht="17.399999999999999" x14ac:dyDescent="0.45">
      <c r="B46" s="225" t="s">
        <v>151</v>
      </c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234"/>
      <c r="X46" s="234"/>
      <c r="Y46" s="234"/>
      <c r="Z46" s="234"/>
      <c r="AA46" s="234"/>
      <c r="AB46" s="234"/>
      <c r="AC46" s="235"/>
      <c r="AD46" s="235"/>
      <c r="AE46" s="235"/>
    </row>
    <row r="47" spans="2:31" s="215" customFormat="1" ht="17.399999999999999" x14ac:dyDescent="0.45">
      <c r="B47" s="226" t="s">
        <v>153</v>
      </c>
      <c r="C47" s="190">
        <v>0</v>
      </c>
      <c r="D47" s="190">
        <v>0</v>
      </c>
      <c r="E47" s="190">
        <v>0</v>
      </c>
      <c r="F47" s="190">
        <v>0</v>
      </c>
      <c r="G47" s="190">
        <v>0</v>
      </c>
      <c r="H47" s="190">
        <v>0</v>
      </c>
      <c r="I47" s="190">
        <v>1</v>
      </c>
      <c r="J47" s="190">
        <v>0</v>
      </c>
      <c r="K47" s="190">
        <v>1</v>
      </c>
      <c r="L47" s="190">
        <v>0</v>
      </c>
      <c r="M47" s="190">
        <v>0</v>
      </c>
      <c r="N47" s="190">
        <v>0</v>
      </c>
      <c r="O47" s="190">
        <v>0</v>
      </c>
      <c r="P47" s="190">
        <v>0</v>
      </c>
      <c r="Q47" s="190">
        <v>0</v>
      </c>
      <c r="R47" s="190">
        <v>0</v>
      </c>
      <c r="S47" s="190">
        <v>0</v>
      </c>
      <c r="T47" s="190">
        <v>0</v>
      </c>
      <c r="U47" s="190">
        <v>0</v>
      </c>
      <c r="V47" s="190">
        <v>0</v>
      </c>
      <c r="W47" s="236">
        <v>2</v>
      </c>
      <c r="X47" s="236">
        <v>0</v>
      </c>
      <c r="Y47" s="236">
        <v>0</v>
      </c>
      <c r="Z47" s="236">
        <v>0</v>
      </c>
      <c r="AA47" s="236">
        <v>1</v>
      </c>
      <c r="AB47" s="236">
        <v>0</v>
      </c>
      <c r="AC47" s="236">
        <v>3</v>
      </c>
      <c r="AD47" s="236">
        <v>0</v>
      </c>
      <c r="AE47" s="236">
        <v>3</v>
      </c>
    </row>
    <row r="48" spans="2:31" s="212" customFormat="1" ht="17.399999999999999" x14ac:dyDescent="0.45">
      <c r="B48" s="214" t="s">
        <v>25</v>
      </c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234"/>
      <c r="X48" s="234"/>
      <c r="Y48" s="234"/>
      <c r="Z48" s="234"/>
      <c r="AA48" s="234"/>
      <c r="AB48" s="234"/>
      <c r="AC48" s="235"/>
      <c r="AD48" s="235"/>
      <c r="AE48" s="235"/>
    </row>
    <row r="49" spans="2:31" s="212" customFormat="1" ht="17.399999999999999" x14ac:dyDescent="0.45">
      <c r="B49" s="225" t="s">
        <v>17</v>
      </c>
      <c r="D49" s="188">
        <v>0</v>
      </c>
      <c r="E49" s="188">
        <v>0</v>
      </c>
      <c r="F49" s="188">
        <v>0</v>
      </c>
      <c r="G49" s="188">
        <v>0</v>
      </c>
      <c r="H49" s="188">
        <v>0</v>
      </c>
      <c r="I49" s="188">
        <v>0</v>
      </c>
      <c r="J49" s="188">
        <v>0</v>
      </c>
      <c r="K49" s="188">
        <v>0</v>
      </c>
      <c r="L49" s="188">
        <v>0</v>
      </c>
      <c r="M49" s="188">
        <v>0</v>
      </c>
      <c r="N49" s="188">
        <v>0</v>
      </c>
      <c r="O49" s="188">
        <v>0</v>
      </c>
      <c r="P49" s="188">
        <v>0</v>
      </c>
      <c r="Q49" s="188">
        <v>1</v>
      </c>
      <c r="R49" s="188">
        <v>0</v>
      </c>
      <c r="S49" s="188">
        <v>0</v>
      </c>
      <c r="T49" s="188">
        <v>0</v>
      </c>
      <c r="U49" s="188">
        <v>0</v>
      </c>
      <c r="V49" s="188">
        <v>0</v>
      </c>
      <c r="W49" s="234">
        <v>1</v>
      </c>
      <c r="X49" s="234">
        <v>0</v>
      </c>
      <c r="Y49" s="234">
        <v>1</v>
      </c>
      <c r="Z49" s="234">
        <v>0</v>
      </c>
      <c r="AA49" s="234">
        <v>2</v>
      </c>
      <c r="AB49" s="234">
        <v>0</v>
      </c>
      <c r="AC49" s="235">
        <v>4</v>
      </c>
      <c r="AD49" s="235">
        <v>0</v>
      </c>
      <c r="AE49" s="235">
        <v>4</v>
      </c>
    </row>
    <row r="50" spans="2:31" s="212" customFormat="1" ht="17.399999999999999" x14ac:dyDescent="0.45">
      <c r="B50" s="225" t="s">
        <v>18</v>
      </c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234"/>
      <c r="X50" s="234"/>
      <c r="Y50" s="234"/>
      <c r="Z50" s="234"/>
      <c r="AA50" s="234"/>
      <c r="AB50" s="234"/>
      <c r="AC50" s="235"/>
      <c r="AD50" s="235"/>
      <c r="AE50" s="235"/>
    </row>
    <row r="51" spans="2:31" s="212" customFormat="1" ht="17.399999999999999" x14ac:dyDescent="0.45">
      <c r="B51" s="225" t="s">
        <v>151</v>
      </c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234"/>
      <c r="X51" s="234"/>
      <c r="Y51" s="234"/>
      <c r="Z51" s="234"/>
      <c r="AA51" s="234"/>
      <c r="AB51" s="234"/>
      <c r="AC51" s="235"/>
      <c r="AD51" s="235"/>
      <c r="AE51" s="235"/>
    </row>
    <row r="52" spans="2:31" s="215" customFormat="1" ht="17.399999999999999" x14ac:dyDescent="0.45">
      <c r="B52" s="226" t="s">
        <v>153</v>
      </c>
      <c r="C52" s="190">
        <v>0</v>
      </c>
      <c r="D52" s="190">
        <v>0</v>
      </c>
      <c r="E52" s="190">
        <v>0</v>
      </c>
      <c r="F52" s="190">
        <v>0</v>
      </c>
      <c r="G52" s="190">
        <v>0</v>
      </c>
      <c r="H52" s="190">
        <v>0</v>
      </c>
      <c r="I52" s="190">
        <v>0</v>
      </c>
      <c r="J52" s="190">
        <v>0</v>
      </c>
      <c r="K52" s="190">
        <v>0</v>
      </c>
      <c r="L52" s="190">
        <v>0</v>
      </c>
      <c r="M52" s="190">
        <v>0</v>
      </c>
      <c r="N52" s="190">
        <v>0</v>
      </c>
      <c r="O52" s="190">
        <v>0</v>
      </c>
      <c r="P52" s="190">
        <v>0</v>
      </c>
      <c r="Q52" s="190">
        <v>1</v>
      </c>
      <c r="R52" s="190">
        <v>0</v>
      </c>
      <c r="S52" s="190">
        <v>0</v>
      </c>
      <c r="T52" s="190">
        <v>0</v>
      </c>
      <c r="U52" s="190">
        <v>0</v>
      </c>
      <c r="V52" s="190">
        <v>0</v>
      </c>
      <c r="W52" s="236">
        <v>1</v>
      </c>
      <c r="X52" s="236">
        <v>0</v>
      </c>
      <c r="Y52" s="236">
        <v>1</v>
      </c>
      <c r="Z52" s="236">
        <v>0</v>
      </c>
      <c r="AA52" s="236">
        <v>2</v>
      </c>
      <c r="AB52" s="236">
        <v>0</v>
      </c>
      <c r="AC52" s="236">
        <v>4</v>
      </c>
      <c r="AD52" s="236">
        <v>0</v>
      </c>
      <c r="AE52" s="236">
        <v>4</v>
      </c>
    </row>
    <row r="53" spans="2:31" s="212" customFormat="1" ht="17.399999999999999" x14ac:dyDescent="0.45">
      <c r="B53" s="214" t="s">
        <v>26</v>
      </c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234"/>
      <c r="X53" s="234"/>
      <c r="Y53" s="234"/>
      <c r="Z53" s="234"/>
      <c r="AA53" s="234"/>
      <c r="AB53" s="234"/>
      <c r="AC53" s="235"/>
      <c r="AD53" s="235"/>
      <c r="AE53" s="235"/>
    </row>
    <row r="54" spans="2:31" s="212" customFormat="1" ht="17.399999999999999" x14ac:dyDescent="0.45">
      <c r="B54" s="225" t="s">
        <v>17</v>
      </c>
      <c r="C54" s="188">
        <v>0</v>
      </c>
      <c r="D54" s="188">
        <v>0</v>
      </c>
      <c r="E54" s="188">
        <v>1</v>
      </c>
      <c r="F54" s="188">
        <v>0</v>
      </c>
      <c r="G54" s="188">
        <v>0</v>
      </c>
      <c r="H54" s="188">
        <v>0</v>
      </c>
      <c r="I54" s="188">
        <v>2</v>
      </c>
      <c r="J54" s="188">
        <v>0</v>
      </c>
      <c r="K54" s="188">
        <v>3</v>
      </c>
      <c r="L54" s="188">
        <v>0</v>
      </c>
      <c r="M54" s="188">
        <v>0</v>
      </c>
      <c r="N54" s="188">
        <v>0</v>
      </c>
      <c r="O54" s="188">
        <v>0</v>
      </c>
      <c r="P54" s="188">
        <v>0</v>
      </c>
      <c r="Q54" s="188">
        <v>2</v>
      </c>
      <c r="R54" s="188">
        <v>0</v>
      </c>
      <c r="S54" s="188">
        <v>0</v>
      </c>
      <c r="T54" s="188">
        <v>0</v>
      </c>
      <c r="U54" s="188">
        <v>0</v>
      </c>
      <c r="V54" s="188">
        <v>0</v>
      </c>
      <c r="W54" s="188">
        <v>8</v>
      </c>
      <c r="X54" s="188">
        <v>0</v>
      </c>
      <c r="Y54" s="188">
        <v>2</v>
      </c>
      <c r="Z54" s="188">
        <v>1</v>
      </c>
      <c r="AA54" s="188">
        <v>6</v>
      </c>
      <c r="AB54" s="188">
        <v>0</v>
      </c>
      <c r="AC54" s="189">
        <v>16</v>
      </c>
      <c r="AD54" s="189">
        <v>1</v>
      </c>
      <c r="AE54" s="189">
        <v>17</v>
      </c>
    </row>
    <row r="55" spans="2:31" s="212" customFormat="1" ht="17.399999999999999" x14ac:dyDescent="0.45">
      <c r="B55" s="225" t="s">
        <v>18</v>
      </c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9"/>
      <c r="AD55" s="189"/>
      <c r="AE55" s="189"/>
    </row>
    <row r="56" spans="2:31" s="212" customFormat="1" ht="17.399999999999999" x14ac:dyDescent="0.45">
      <c r="B56" s="225" t="s">
        <v>151</v>
      </c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9"/>
      <c r="AD56" s="189"/>
      <c r="AE56" s="189"/>
    </row>
    <row r="57" spans="2:31" s="215" customFormat="1" ht="18" thickBot="1" x14ac:dyDescent="0.5">
      <c r="B57" s="274" t="s">
        <v>11</v>
      </c>
      <c r="C57" s="245">
        <v>0</v>
      </c>
      <c r="D57" s="245">
        <v>0</v>
      </c>
      <c r="E57" s="245">
        <v>1</v>
      </c>
      <c r="F57" s="245">
        <v>0</v>
      </c>
      <c r="G57" s="245">
        <v>0</v>
      </c>
      <c r="H57" s="245">
        <v>0</v>
      </c>
      <c r="I57" s="245">
        <v>2</v>
      </c>
      <c r="J57" s="245">
        <v>0</v>
      </c>
      <c r="K57" s="245">
        <v>3</v>
      </c>
      <c r="L57" s="245">
        <v>0</v>
      </c>
      <c r="M57" s="245">
        <v>0</v>
      </c>
      <c r="N57" s="245">
        <v>0</v>
      </c>
      <c r="O57" s="245">
        <v>0</v>
      </c>
      <c r="P57" s="245">
        <v>0</v>
      </c>
      <c r="Q57" s="245">
        <v>2</v>
      </c>
      <c r="R57" s="245">
        <v>0</v>
      </c>
      <c r="S57" s="245">
        <v>0</v>
      </c>
      <c r="T57" s="245">
        <v>0</v>
      </c>
      <c r="U57" s="245">
        <v>0</v>
      </c>
      <c r="V57" s="245">
        <v>0</v>
      </c>
      <c r="W57" s="275">
        <v>8</v>
      </c>
      <c r="X57" s="275">
        <v>0</v>
      </c>
      <c r="Y57" s="275">
        <v>2</v>
      </c>
      <c r="Z57" s="275">
        <v>1</v>
      </c>
      <c r="AA57" s="275">
        <v>6</v>
      </c>
      <c r="AB57" s="275">
        <v>0</v>
      </c>
      <c r="AC57" s="275">
        <v>16</v>
      </c>
      <c r="AD57" s="275">
        <v>1</v>
      </c>
      <c r="AE57" s="275">
        <v>17</v>
      </c>
    </row>
    <row r="58" spans="2:31" s="212" customFormat="1" ht="20.25" customHeight="1" x14ac:dyDescent="0.45">
      <c r="B58" s="227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235"/>
      <c r="X58" s="235"/>
      <c r="Y58" s="235"/>
      <c r="Z58" s="235"/>
      <c r="AA58" s="235"/>
      <c r="AB58" s="235"/>
      <c r="AC58" s="235"/>
      <c r="AD58" s="235"/>
      <c r="AE58" s="235"/>
    </row>
    <row r="59" spans="2:31" s="212" customFormat="1" ht="17.399999999999999" customHeight="1" x14ac:dyDescent="0.45">
      <c r="B59" s="227" t="s">
        <v>82</v>
      </c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235"/>
      <c r="X59" s="235"/>
      <c r="Y59" s="235"/>
      <c r="Z59" s="235"/>
      <c r="AA59" s="235"/>
      <c r="AB59" s="235"/>
      <c r="AC59" s="235"/>
      <c r="AD59" s="235"/>
      <c r="AE59" s="235"/>
    </row>
    <row r="60" spans="2:31" s="212" customFormat="1" ht="17.399999999999999" x14ac:dyDescent="0.45">
      <c r="B60" s="57" t="s">
        <v>226</v>
      </c>
      <c r="W60" s="237"/>
      <c r="X60" s="237"/>
      <c r="Y60" s="237"/>
      <c r="Z60" s="237"/>
      <c r="AA60" s="237"/>
      <c r="AB60" s="237"/>
      <c r="AC60" s="336"/>
      <c r="AD60" s="336"/>
      <c r="AE60" s="336"/>
    </row>
    <row r="61" spans="2:31" s="212" customFormat="1" ht="17.399999999999999" x14ac:dyDescent="0.45">
      <c r="B61" s="228"/>
      <c r="C61" s="228"/>
      <c r="AC61" s="215"/>
      <c r="AD61" s="215"/>
      <c r="AE61" s="215"/>
    </row>
    <row r="62" spans="2:31" s="212" customFormat="1" ht="17.399999999999999" x14ac:dyDescent="0.45">
      <c r="B62" s="227"/>
      <c r="C62" s="229"/>
      <c r="F62" s="229"/>
      <c r="H62" s="229"/>
      <c r="AC62" s="215"/>
      <c r="AD62" s="215"/>
      <c r="AE62" s="215"/>
    </row>
    <row r="65" spans="1:2" x14ac:dyDescent="0.5">
      <c r="B65" s="52"/>
    </row>
    <row r="66" spans="1:2" x14ac:dyDescent="0.5">
      <c r="B66" s="52"/>
    </row>
    <row r="67" spans="1:2" x14ac:dyDescent="0.5">
      <c r="B67" s="52"/>
    </row>
    <row r="68" spans="1:2" x14ac:dyDescent="0.5">
      <c r="B68" s="52"/>
    </row>
    <row r="69" spans="1:2" x14ac:dyDescent="0.5">
      <c r="A69" s="231"/>
      <c r="B69" s="52"/>
    </row>
    <row r="70" spans="1:2" x14ac:dyDescent="0.5">
      <c r="A70" s="231"/>
      <c r="B70" s="52"/>
    </row>
    <row r="71" spans="1:2" x14ac:dyDescent="0.5">
      <c r="B71" s="52"/>
    </row>
    <row r="72" spans="1:2" x14ac:dyDescent="0.5">
      <c r="B72" s="52"/>
    </row>
    <row r="73" spans="1:2" x14ac:dyDescent="0.5">
      <c r="B73" s="52"/>
    </row>
    <row r="74" spans="1:2" x14ac:dyDescent="0.5">
      <c r="B74" s="52"/>
    </row>
    <row r="75" spans="1:2" x14ac:dyDescent="0.5">
      <c r="B75" s="52"/>
    </row>
    <row r="76" spans="1:2" x14ac:dyDescent="0.5">
      <c r="B76" s="52"/>
    </row>
    <row r="77" spans="1:2" x14ac:dyDescent="0.5">
      <c r="B77" s="52"/>
    </row>
    <row r="78" spans="1:2" x14ac:dyDescent="0.5">
      <c r="B78" s="52"/>
    </row>
    <row r="79" spans="1:2" x14ac:dyDescent="0.5">
      <c r="B79" s="52"/>
    </row>
    <row r="80" spans="1:2" x14ac:dyDescent="0.5">
      <c r="B80" s="52"/>
    </row>
    <row r="81" spans="2:2" x14ac:dyDescent="0.5">
      <c r="B81" s="52"/>
    </row>
    <row r="82" spans="2:2" x14ac:dyDescent="0.5">
      <c r="B82" s="52"/>
    </row>
    <row r="83" spans="2:2" x14ac:dyDescent="0.5">
      <c r="B83" s="52"/>
    </row>
    <row r="84" spans="2:2" x14ac:dyDescent="0.5">
      <c r="B84" s="52"/>
    </row>
    <row r="85" spans="2:2" x14ac:dyDescent="0.5">
      <c r="B85" s="52"/>
    </row>
    <row r="86" spans="2:2" x14ac:dyDescent="0.5">
      <c r="B86" s="52"/>
    </row>
    <row r="87" spans="2:2" x14ac:dyDescent="0.5">
      <c r="B87" s="52"/>
    </row>
    <row r="88" spans="2:2" x14ac:dyDescent="0.5">
      <c r="B88" s="52"/>
    </row>
    <row r="89" spans="2:2" x14ac:dyDescent="0.5">
      <c r="B89" s="52"/>
    </row>
    <row r="90" spans="2:2" x14ac:dyDescent="0.5">
      <c r="B90" s="52"/>
    </row>
    <row r="91" spans="2:2" x14ac:dyDescent="0.5">
      <c r="B91" s="52"/>
    </row>
    <row r="92" spans="2:2" x14ac:dyDescent="0.5">
      <c r="B92" s="52"/>
    </row>
    <row r="93" spans="2:2" x14ac:dyDescent="0.5">
      <c r="B93" s="52"/>
    </row>
    <row r="94" spans="2:2" x14ac:dyDescent="0.5">
      <c r="B94" s="52"/>
    </row>
    <row r="95" spans="2:2" x14ac:dyDescent="0.5">
      <c r="B95" s="52"/>
    </row>
    <row r="96" spans="2:2" x14ac:dyDescent="0.5">
      <c r="B96" s="52"/>
    </row>
    <row r="97" spans="2:2" x14ac:dyDescent="0.5">
      <c r="B97" s="52"/>
    </row>
    <row r="98" spans="2:2" x14ac:dyDescent="0.5">
      <c r="B98" s="52"/>
    </row>
    <row r="99" spans="2:2" x14ac:dyDescent="0.5">
      <c r="B99" s="52"/>
    </row>
    <row r="100" spans="2:2" x14ac:dyDescent="0.5">
      <c r="B100" s="52"/>
    </row>
    <row r="101" spans="2:2" x14ac:dyDescent="0.5">
      <c r="B101" s="52"/>
    </row>
    <row r="102" spans="2:2" x14ac:dyDescent="0.5">
      <c r="B102" s="52"/>
    </row>
    <row r="103" spans="2:2" x14ac:dyDescent="0.5">
      <c r="B103" s="52"/>
    </row>
    <row r="104" spans="2:2" x14ac:dyDescent="0.5">
      <c r="B104" s="52"/>
    </row>
    <row r="105" spans="2:2" x14ac:dyDescent="0.5">
      <c r="B105" s="52"/>
    </row>
    <row r="106" spans="2:2" x14ac:dyDescent="0.5">
      <c r="B106" s="52"/>
    </row>
    <row r="107" spans="2:2" x14ac:dyDescent="0.5">
      <c r="B107" s="52"/>
    </row>
    <row r="108" spans="2:2" x14ac:dyDescent="0.5">
      <c r="B108" s="52"/>
    </row>
    <row r="109" spans="2:2" x14ac:dyDescent="0.5">
      <c r="B109" s="52"/>
    </row>
    <row r="110" spans="2:2" x14ac:dyDescent="0.5">
      <c r="B110" s="52"/>
    </row>
    <row r="111" spans="2:2" x14ac:dyDescent="0.5">
      <c r="B111" s="52"/>
    </row>
    <row r="112" spans="2:2" x14ac:dyDescent="0.5">
      <c r="B112" s="52"/>
    </row>
    <row r="113" spans="2:2" x14ac:dyDescent="0.5">
      <c r="B113" s="52"/>
    </row>
    <row r="114" spans="2:2" x14ac:dyDescent="0.5">
      <c r="B114" s="52"/>
    </row>
    <row r="115" spans="2:2" x14ac:dyDescent="0.5">
      <c r="B115" s="52"/>
    </row>
    <row r="116" spans="2:2" x14ac:dyDescent="0.5">
      <c r="B116" s="52"/>
    </row>
    <row r="117" spans="2:2" x14ac:dyDescent="0.5">
      <c r="B117" s="52"/>
    </row>
    <row r="118" spans="2:2" x14ac:dyDescent="0.5">
      <c r="B118" s="52"/>
    </row>
    <row r="119" spans="2:2" x14ac:dyDescent="0.5">
      <c r="B119" s="52"/>
    </row>
    <row r="120" spans="2:2" x14ac:dyDescent="0.5">
      <c r="B120" s="52"/>
    </row>
    <row r="121" spans="2:2" x14ac:dyDescent="0.5">
      <c r="B121" s="52"/>
    </row>
    <row r="122" spans="2:2" x14ac:dyDescent="0.5">
      <c r="B122" s="52"/>
    </row>
    <row r="123" spans="2:2" x14ac:dyDescent="0.5">
      <c r="B123" s="52"/>
    </row>
    <row r="124" spans="2:2" x14ac:dyDescent="0.5">
      <c r="B124" s="52"/>
    </row>
    <row r="125" spans="2:2" x14ac:dyDescent="0.5">
      <c r="B125" s="52"/>
    </row>
    <row r="126" spans="2:2" x14ac:dyDescent="0.5">
      <c r="B126" s="52"/>
    </row>
    <row r="127" spans="2:2" x14ac:dyDescent="0.5">
      <c r="B127" s="52"/>
    </row>
    <row r="128" spans="2:2" x14ac:dyDescent="0.5">
      <c r="B128" s="52"/>
    </row>
    <row r="129" spans="2:2" x14ac:dyDescent="0.5">
      <c r="B129" s="52"/>
    </row>
    <row r="130" spans="2:2" x14ac:dyDescent="0.5">
      <c r="B130" s="52"/>
    </row>
    <row r="131" spans="2:2" x14ac:dyDescent="0.5">
      <c r="B131" s="52"/>
    </row>
    <row r="132" spans="2:2" x14ac:dyDescent="0.5">
      <c r="B132" s="52"/>
    </row>
    <row r="133" spans="2:2" x14ac:dyDescent="0.5">
      <c r="B133" s="52"/>
    </row>
    <row r="134" spans="2:2" x14ac:dyDescent="0.5">
      <c r="B134" s="52"/>
    </row>
    <row r="135" spans="2:2" x14ac:dyDescent="0.5">
      <c r="B135" s="52"/>
    </row>
    <row r="136" spans="2:2" x14ac:dyDescent="0.5">
      <c r="B136" s="52"/>
    </row>
    <row r="137" spans="2:2" x14ac:dyDescent="0.5">
      <c r="B137" s="52"/>
    </row>
    <row r="138" spans="2:2" x14ac:dyDescent="0.5">
      <c r="B138" s="52"/>
    </row>
    <row r="139" spans="2:2" x14ac:dyDescent="0.5">
      <c r="B139" s="52"/>
    </row>
    <row r="140" spans="2:2" x14ac:dyDescent="0.5">
      <c r="B140" s="52"/>
    </row>
    <row r="141" spans="2:2" x14ac:dyDescent="0.5">
      <c r="B141" s="52"/>
    </row>
    <row r="142" spans="2:2" x14ac:dyDescent="0.5">
      <c r="B142" s="52"/>
    </row>
    <row r="143" spans="2:2" x14ac:dyDescent="0.5">
      <c r="B143" s="52"/>
    </row>
    <row r="144" spans="2:2" x14ac:dyDescent="0.5">
      <c r="B144" s="52"/>
    </row>
    <row r="145" spans="2:2" x14ac:dyDescent="0.5">
      <c r="B145" s="52"/>
    </row>
    <row r="146" spans="2:2" x14ac:dyDescent="0.5">
      <c r="B146" s="52"/>
    </row>
    <row r="147" spans="2:2" x14ac:dyDescent="0.5">
      <c r="B147" s="52"/>
    </row>
    <row r="148" spans="2:2" x14ac:dyDescent="0.5">
      <c r="B148" s="52"/>
    </row>
    <row r="149" spans="2:2" x14ac:dyDescent="0.5">
      <c r="B149" s="52"/>
    </row>
    <row r="150" spans="2:2" x14ac:dyDescent="0.5">
      <c r="B150" s="52"/>
    </row>
    <row r="151" spans="2:2" x14ac:dyDescent="0.5">
      <c r="B151" s="52"/>
    </row>
    <row r="152" spans="2:2" x14ac:dyDescent="0.5">
      <c r="B152" s="52"/>
    </row>
    <row r="153" spans="2:2" x14ac:dyDescent="0.5">
      <c r="B153" s="52"/>
    </row>
    <row r="154" spans="2:2" x14ac:dyDescent="0.5">
      <c r="B154" s="52"/>
    </row>
    <row r="155" spans="2:2" x14ac:dyDescent="0.5">
      <c r="B155" s="52"/>
    </row>
    <row r="156" spans="2:2" x14ac:dyDescent="0.5">
      <c r="B156" s="52"/>
    </row>
    <row r="157" spans="2:2" x14ac:dyDescent="0.5">
      <c r="B157" s="52"/>
    </row>
    <row r="158" spans="2:2" x14ac:dyDescent="0.5">
      <c r="B158" s="52"/>
    </row>
    <row r="159" spans="2:2" x14ac:dyDescent="0.5">
      <c r="B159" s="52"/>
    </row>
    <row r="160" spans="2:2" x14ac:dyDescent="0.5">
      <c r="B160" s="52"/>
    </row>
    <row r="161" spans="2:2" x14ac:dyDescent="0.5">
      <c r="B161" s="52"/>
    </row>
    <row r="162" spans="2:2" x14ac:dyDescent="0.5">
      <c r="B162" s="52"/>
    </row>
    <row r="163" spans="2:2" x14ac:dyDescent="0.5">
      <c r="B163" s="52"/>
    </row>
    <row r="164" spans="2:2" x14ac:dyDescent="0.5">
      <c r="B164" s="52"/>
    </row>
    <row r="165" spans="2:2" x14ac:dyDescent="0.5">
      <c r="B165" s="52"/>
    </row>
    <row r="166" spans="2:2" x14ac:dyDescent="0.5">
      <c r="B166" s="52"/>
    </row>
    <row r="167" spans="2:2" x14ac:dyDescent="0.5">
      <c r="B167" s="52"/>
    </row>
    <row r="168" spans="2:2" x14ac:dyDescent="0.5">
      <c r="B168" s="52"/>
    </row>
    <row r="169" spans="2:2" x14ac:dyDescent="0.5">
      <c r="B169" s="52"/>
    </row>
    <row r="170" spans="2:2" x14ac:dyDescent="0.5">
      <c r="B170" s="52"/>
    </row>
    <row r="171" spans="2:2" x14ac:dyDescent="0.5">
      <c r="B171" s="52"/>
    </row>
    <row r="172" spans="2:2" x14ac:dyDescent="0.5">
      <c r="B172" s="52"/>
    </row>
    <row r="173" spans="2:2" x14ac:dyDescent="0.5">
      <c r="B173" s="52"/>
    </row>
    <row r="174" spans="2:2" x14ac:dyDescent="0.5">
      <c r="B174" s="52"/>
    </row>
    <row r="175" spans="2:2" x14ac:dyDescent="0.5">
      <c r="B175" s="52"/>
    </row>
    <row r="176" spans="2:2" x14ac:dyDescent="0.5">
      <c r="B176" s="52"/>
    </row>
    <row r="177" spans="2:2" x14ac:dyDescent="0.5">
      <c r="B177" s="52"/>
    </row>
    <row r="178" spans="2:2" x14ac:dyDescent="0.5">
      <c r="B178" s="52"/>
    </row>
    <row r="179" spans="2:2" x14ac:dyDescent="0.5">
      <c r="B179" s="52"/>
    </row>
    <row r="180" spans="2:2" x14ac:dyDescent="0.5">
      <c r="B180" s="52"/>
    </row>
    <row r="181" spans="2:2" x14ac:dyDescent="0.5">
      <c r="B181" s="52"/>
    </row>
    <row r="182" spans="2:2" x14ac:dyDescent="0.5">
      <c r="B182" s="52"/>
    </row>
    <row r="183" spans="2:2" x14ac:dyDescent="0.5">
      <c r="B183" s="52"/>
    </row>
    <row r="184" spans="2:2" x14ac:dyDescent="0.5">
      <c r="B184" s="52"/>
    </row>
    <row r="185" spans="2:2" x14ac:dyDescent="0.5">
      <c r="B185" s="52"/>
    </row>
    <row r="186" spans="2:2" x14ac:dyDescent="0.5">
      <c r="B186" s="52"/>
    </row>
    <row r="187" spans="2:2" x14ac:dyDescent="0.5">
      <c r="B187" s="52"/>
    </row>
    <row r="188" spans="2:2" x14ac:dyDescent="0.5">
      <c r="B188" s="52"/>
    </row>
    <row r="189" spans="2:2" x14ac:dyDescent="0.5">
      <c r="B189" s="52"/>
    </row>
    <row r="190" spans="2:2" x14ac:dyDescent="0.5">
      <c r="B190" s="52"/>
    </row>
    <row r="191" spans="2:2" x14ac:dyDescent="0.5">
      <c r="B191" s="52"/>
    </row>
    <row r="192" spans="2:2" x14ac:dyDescent="0.5">
      <c r="B192" s="52"/>
    </row>
    <row r="193" spans="2:2" x14ac:dyDescent="0.5">
      <c r="B193" s="52"/>
    </row>
    <row r="194" spans="2:2" x14ac:dyDescent="0.5">
      <c r="B194" s="52"/>
    </row>
    <row r="195" spans="2:2" x14ac:dyDescent="0.5">
      <c r="B195" s="52"/>
    </row>
    <row r="196" spans="2:2" x14ac:dyDescent="0.5">
      <c r="B196" s="52"/>
    </row>
    <row r="197" spans="2:2" x14ac:dyDescent="0.5">
      <c r="B197" s="52"/>
    </row>
    <row r="198" spans="2:2" x14ac:dyDescent="0.5">
      <c r="B198" s="52"/>
    </row>
    <row r="199" spans="2:2" x14ac:dyDescent="0.5">
      <c r="B199" s="52"/>
    </row>
    <row r="200" spans="2:2" x14ac:dyDescent="0.5">
      <c r="B200" s="52"/>
    </row>
    <row r="201" spans="2:2" x14ac:dyDescent="0.5">
      <c r="B201" s="52"/>
    </row>
    <row r="202" spans="2:2" x14ac:dyDescent="0.5">
      <c r="B202" s="52"/>
    </row>
    <row r="203" spans="2:2" x14ac:dyDescent="0.5">
      <c r="B203" s="52"/>
    </row>
    <row r="204" spans="2:2" x14ac:dyDescent="0.5">
      <c r="B204" s="52"/>
    </row>
    <row r="205" spans="2:2" x14ac:dyDescent="0.5">
      <c r="B205" s="52"/>
    </row>
    <row r="206" spans="2:2" x14ac:dyDescent="0.5">
      <c r="B206" s="52"/>
    </row>
    <row r="207" spans="2:2" x14ac:dyDescent="0.5">
      <c r="B207" s="52"/>
    </row>
    <row r="208" spans="2:2" x14ac:dyDescent="0.5">
      <c r="B208" s="52"/>
    </row>
    <row r="209" spans="2:2" x14ac:dyDescent="0.5">
      <c r="B209" s="52"/>
    </row>
    <row r="210" spans="2:2" x14ac:dyDescent="0.5">
      <c r="B210" s="52"/>
    </row>
    <row r="211" spans="2:2" x14ac:dyDescent="0.5">
      <c r="B211" s="52"/>
    </row>
    <row r="212" spans="2:2" x14ac:dyDescent="0.5">
      <c r="B212" s="52"/>
    </row>
  </sheetData>
  <mergeCells count="17">
    <mergeCell ref="AC11:AE11"/>
    <mergeCell ref="Q11:R11"/>
    <mergeCell ref="S11:T11"/>
    <mergeCell ref="U11:V11"/>
    <mergeCell ref="W11:X11"/>
    <mergeCell ref="Y11:Z11"/>
    <mergeCell ref="AA11:AB11"/>
    <mergeCell ref="C10:X10"/>
    <mergeCell ref="Y10:AB10"/>
    <mergeCell ref="B11:B12"/>
    <mergeCell ref="C11:D11"/>
    <mergeCell ref="E11:F11"/>
    <mergeCell ref="G11:H11"/>
    <mergeCell ref="I11:J11"/>
    <mergeCell ref="K11:L11"/>
    <mergeCell ref="M11:N11"/>
    <mergeCell ref="O11:P11"/>
  </mergeCells>
  <hyperlinks>
    <hyperlink ref="AC6" location="Índice!Área_de_impresión" display="índice" xr:uid="{35A11989-5BD3-46E8-8072-CC5BFDD3DA50}"/>
  </hyperlinks>
  <pageMargins left="0.7" right="0.7" top="0.75" bottom="0.75" header="0.3" footer="0.3"/>
  <pageSetup paperSize="9" scale="4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4F4F2-4973-4156-A41F-446AAEE5B04E}">
  <dimension ref="A1:V72"/>
  <sheetViews>
    <sheetView showGridLines="0" view="pageBreakPreview" topLeftCell="A56" zoomScale="60" zoomScaleNormal="64" zoomScalePageLayoutView="50" workbookViewId="0">
      <selection activeCell="C76" sqref="C76"/>
    </sheetView>
  </sheetViews>
  <sheetFormatPr baseColWidth="10" defaultColWidth="11.109375" defaultRowHeight="18" x14ac:dyDescent="0.45"/>
  <cols>
    <col min="1" max="1" width="4.88671875" style="1" customWidth="1"/>
    <col min="2" max="2" width="8.5546875" style="33" customWidth="1"/>
    <col min="3" max="3" width="38.44140625" style="34" customWidth="1"/>
    <col min="4" max="12" width="12.5546875" style="1" customWidth="1"/>
    <col min="13" max="16384" width="11.109375" style="1"/>
  </cols>
  <sheetData>
    <row r="1" spans="1:22" s="5" customFormat="1" ht="15" customHeight="1" x14ac:dyDescent="0.5"/>
    <row r="2" spans="1:22" s="5" customFormat="1" ht="32.25" customHeight="1" x14ac:dyDescent="0.9">
      <c r="B2" s="25" t="s">
        <v>148</v>
      </c>
    </row>
    <row r="3" spans="1:22" s="5" customFormat="1" ht="28.5" customHeight="1" x14ac:dyDescent="0.55000000000000004">
      <c r="B3" s="26" t="s">
        <v>225</v>
      </c>
    </row>
    <row r="4" spans="1:22" s="52" customFormat="1" ht="15" customHeight="1" x14ac:dyDescent="0.5"/>
    <row r="5" spans="1:22" s="52" customFormat="1" ht="20.100000000000001" customHeight="1" x14ac:dyDescent="0.5">
      <c r="B5" s="53" t="s">
        <v>213</v>
      </c>
      <c r="H5" s="54"/>
      <c r="L5" s="54" t="s">
        <v>107</v>
      </c>
    </row>
    <row r="6" spans="1:22" s="52" customFormat="1" ht="20.100000000000001" customHeight="1" x14ac:dyDescent="0.5">
      <c r="B6" s="29" t="str">
        <f>Índice!C7</f>
        <v>Curso 2021/2022</v>
      </c>
    </row>
    <row r="7" spans="1:22" s="2" customFormat="1" ht="4.5" customHeight="1" x14ac:dyDescent="0.45">
      <c r="A7" s="35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6"/>
    </row>
    <row r="8" spans="1:22" ht="15" customHeight="1" x14ac:dyDescent="0.45">
      <c r="B8" s="38"/>
      <c r="C8" s="38"/>
      <c r="E8" s="38"/>
      <c r="F8" s="38"/>
      <c r="G8" s="38"/>
      <c r="H8" s="38"/>
      <c r="I8" s="38"/>
      <c r="J8" s="38"/>
      <c r="K8" s="38"/>
      <c r="L8" s="38"/>
    </row>
    <row r="9" spans="1:22" s="39" customFormat="1" ht="31.8" customHeight="1" x14ac:dyDescent="0.3">
      <c r="B9" s="376" t="s">
        <v>60</v>
      </c>
      <c r="C9" s="376"/>
      <c r="D9" s="376"/>
      <c r="E9" s="376"/>
      <c r="F9" s="376"/>
      <c r="G9" s="376"/>
      <c r="H9" s="376"/>
      <c r="I9" s="376"/>
      <c r="J9" s="376"/>
      <c r="K9" s="376"/>
    </row>
    <row r="10" spans="1:22" s="39" customFormat="1" ht="24" customHeight="1" thickBot="1" x14ac:dyDescent="0.35">
      <c r="B10" s="33"/>
      <c r="C10" s="55"/>
      <c r="D10" s="55"/>
      <c r="E10" s="55"/>
      <c r="F10" s="55"/>
      <c r="G10" s="55"/>
      <c r="H10" s="55"/>
      <c r="I10" s="55"/>
      <c r="J10" s="55"/>
      <c r="K10" s="55"/>
      <c r="L10" s="55"/>
    </row>
    <row r="11" spans="1:22" ht="60" customHeight="1" x14ac:dyDescent="0.45">
      <c r="B11" s="62"/>
      <c r="C11" s="40"/>
      <c r="D11" s="377" t="s">
        <v>81</v>
      </c>
      <c r="E11" s="377"/>
      <c r="F11" s="377" t="s">
        <v>65</v>
      </c>
      <c r="G11" s="377"/>
      <c r="H11" s="377" t="s">
        <v>66</v>
      </c>
      <c r="I11" s="377"/>
      <c r="J11" s="377" t="s">
        <v>229</v>
      </c>
      <c r="K11" s="377"/>
      <c r="L11" s="377"/>
      <c r="N11" s="311"/>
      <c r="O11" s="311"/>
      <c r="P11" s="311"/>
      <c r="Q11" s="311"/>
      <c r="R11" s="311"/>
      <c r="S11" s="311"/>
      <c r="T11" s="311"/>
      <c r="U11" s="311"/>
      <c r="V11" s="312"/>
    </row>
    <row r="12" spans="1:22" ht="30" customHeight="1" thickBot="1" x14ac:dyDescent="0.5">
      <c r="C12" s="41"/>
      <c r="D12" s="221" t="s">
        <v>14</v>
      </c>
      <c r="E12" s="220" t="s">
        <v>15</v>
      </c>
      <c r="F12" s="221" t="s">
        <v>14</v>
      </c>
      <c r="G12" s="220" t="s">
        <v>15</v>
      </c>
      <c r="H12" s="221" t="s">
        <v>14</v>
      </c>
      <c r="I12" s="220" t="s">
        <v>15</v>
      </c>
      <c r="J12" s="42" t="s">
        <v>14</v>
      </c>
      <c r="K12" s="42" t="s">
        <v>15</v>
      </c>
      <c r="L12" s="43" t="s">
        <v>11</v>
      </c>
      <c r="N12" s="311"/>
      <c r="O12" s="311"/>
      <c r="P12" s="311"/>
      <c r="Q12" s="311"/>
      <c r="R12" s="311"/>
      <c r="S12" s="311"/>
      <c r="T12" s="311"/>
      <c r="U12" s="311"/>
      <c r="V12" s="312"/>
    </row>
    <row r="13" spans="1:22" ht="30" customHeight="1" x14ac:dyDescent="0.45">
      <c r="B13" s="378" t="s">
        <v>128</v>
      </c>
      <c r="C13" s="44" t="s">
        <v>68</v>
      </c>
      <c r="D13" s="59"/>
      <c r="E13" s="59"/>
      <c r="F13" s="59"/>
      <c r="G13" s="59"/>
      <c r="H13" s="59"/>
      <c r="I13" s="59"/>
      <c r="J13" s="59"/>
      <c r="K13" s="59"/>
      <c r="L13" s="60"/>
      <c r="N13" s="311"/>
      <c r="O13" s="311"/>
      <c r="P13" s="311"/>
      <c r="Q13" s="311"/>
      <c r="R13" s="311"/>
      <c r="S13" s="311"/>
      <c r="T13" s="311"/>
      <c r="U13" s="311"/>
      <c r="V13" s="312"/>
    </row>
    <row r="14" spans="1:22" ht="20.100000000000001" customHeight="1" x14ac:dyDescent="0.45">
      <c r="B14" s="379"/>
      <c r="C14" s="45" t="s">
        <v>17</v>
      </c>
      <c r="D14" s="311">
        <v>4065</v>
      </c>
      <c r="E14" s="311">
        <v>2052</v>
      </c>
      <c r="F14" s="311"/>
      <c r="G14" s="311"/>
      <c r="H14" s="311"/>
      <c r="I14" s="311"/>
      <c r="J14" s="311">
        <v>4065</v>
      </c>
      <c r="K14" s="311">
        <v>2052</v>
      </c>
      <c r="L14" s="312">
        <v>6117</v>
      </c>
      <c r="N14" s="312"/>
      <c r="O14" s="312"/>
      <c r="P14" s="312"/>
      <c r="Q14" s="312"/>
      <c r="R14" s="312"/>
      <c r="S14" s="312"/>
      <c r="T14" s="312"/>
      <c r="U14" s="312"/>
      <c r="V14" s="312"/>
    </row>
    <row r="15" spans="1:22" ht="20.100000000000001" customHeight="1" x14ac:dyDescent="0.45">
      <c r="B15" s="379"/>
      <c r="C15" s="45" t="s">
        <v>18</v>
      </c>
      <c r="D15" s="311">
        <v>1733</v>
      </c>
      <c r="E15" s="311">
        <v>889</v>
      </c>
      <c r="F15" s="311"/>
      <c r="G15" s="311"/>
      <c r="H15" s="311"/>
      <c r="I15" s="311"/>
      <c r="J15" s="311">
        <v>1733</v>
      </c>
      <c r="K15" s="311">
        <v>889</v>
      </c>
      <c r="L15" s="312">
        <v>2622</v>
      </c>
    </row>
    <row r="16" spans="1:22" ht="20.100000000000001" customHeight="1" x14ac:dyDescent="0.45">
      <c r="B16" s="379"/>
      <c r="C16" s="45" t="s">
        <v>151</v>
      </c>
      <c r="D16" s="311">
        <v>1</v>
      </c>
      <c r="E16" s="311">
        <v>3</v>
      </c>
      <c r="F16" s="311"/>
      <c r="G16" s="311"/>
      <c r="H16" s="311"/>
      <c r="I16" s="311"/>
      <c r="J16" s="311">
        <v>1</v>
      </c>
      <c r="K16" s="311">
        <v>3</v>
      </c>
      <c r="L16" s="312">
        <v>4</v>
      </c>
    </row>
    <row r="17" spans="2:12" ht="20.100000000000001" customHeight="1" x14ac:dyDescent="0.45">
      <c r="B17" s="380"/>
      <c r="C17" s="58" t="s">
        <v>11</v>
      </c>
      <c r="D17" s="312">
        <v>5799</v>
      </c>
      <c r="E17" s="312">
        <v>2944</v>
      </c>
      <c r="F17" s="312"/>
      <c r="G17" s="312"/>
      <c r="H17" s="312"/>
      <c r="I17" s="312"/>
      <c r="J17" s="312">
        <v>5799</v>
      </c>
      <c r="K17" s="312">
        <v>2944</v>
      </c>
      <c r="L17" s="312">
        <v>8743</v>
      </c>
    </row>
    <row r="18" spans="2:12" ht="30" customHeight="1" x14ac:dyDescent="0.45">
      <c r="B18" s="373" t="s">
        <v>108</v>
      </c>
      <c r="C18" s="46" t="s">
        <v>106</v>
      </c>
      <c r="D18" s="61"/>
      <c r="E18" s="61"/>
      <c r="F18" s="61"/>
      <c r="G18" s="61"/>
      <c r="H18" s="61"/>
      <c r="I18" s="61"/>
      <c r="J18" s="61">
        <v>0</v>
      </c>
      <c r="K18" s="61">
        <v>0</v>
      </c>
      <c r="L18" s="61">
        <v>0</v>
      </c>
    </row>
    <row r="19" spans="2:12" ht="20.100000000000001" customHeight="1" x14ac:dyDescent="0.45">
      <c r="B19" s="374"/>
      <c r="C19" s="45" t="s">
        <v>17</v>
      </c>
      <c r="D19" s="59">
        <v>8163</v>
      </c>
      <c r="E19" s="59">
        <v>2995</v>
      </c>
      <c r="F19" s="59">
        <v>37</v>
      </c>
      <c r="G19" s="59">
        <v>6</v>
      </c>
      <c r="H19" s="59">
        <v>758</v>
      </c>
      <c r="I19" s="59">
        <v>342</v>
      </c>
      <c r="J19" s="59">
        <v>8958</v>
      </c>
      <c r="K19" s="59">
        <v>3343</v>
      </c>
      <c r="L19" s="60">
        <v>12301</v>
      </c>
    </row>
    <row r="20" spans="2:12" ht="20.100000000000001" customHeight="1" x14ac:dyDescent="0.45">
      <c r="B20" s="374"/>
      <c r="C20" s="45" t="s">
        <v>18</v>
      </c>
      <c r="D20" s="59">
        <v>1603</v>
      </c>
      <c r="E20" s="59">
        <v>577</v>
      </c>
      <c r="F20" s="59">
        <v>6</v>
      </c>
      <c r="G20" s="59">
        <v>4</v>
      </c>
      <c r="H20" s="59">
        <v>170</v>
      </c>
      <c r="I20" s="59">
        <v>90</v>
      </c>
      <c r="J20" s="59">
        <v>1779</v>
      </c>
      <c r="K20" s="59">
        <v>671</v>
      </c>
      <c r="L20" s="60">
        <v>2450</v>
      </c>
    </row>
    <row r="21" spans="2:12" ht="20.100000000000001" customHeight="1" x14ac:dyDescent="0.45">
      <c r="B21" s="374"/>
      <c r="C21" s="45" t="s">
        <v>151</v>
      </c>
      <c r="D21" s="59">
        <v>42</v>
      </c>
      <c r="E21" s="59">
        <v>17</v>
      </c>
      <c r="F21" s="59">
        <v>0</v>
      </c>
      <c r="G21" s="59">
        <v>0</v>
      </c>
      <c r="H21" s="59">
        <v>4</v>
      </c>
      <c r="I21" s="59">
        <v>0</v>
      </c>
      <c r="J21" s="59">
        <v>46</v>
      </c>
      <c r="K21" s="59">
        <v>17</v>
      </c>
      <c r="L21" s="60">
        <v>63</v>
      </c>
    </row>
    <row r="22" spans="2:12" ht="20.100000000000001" customHeight="1" x14ac:dyDescent="0.45">
      <c r="B22" s="374"/>
      <c r="C22" s="58" t="s">
        <v>11</v>
      </c>
      <c r="D22" s="60">
        <v>9808</v>
      </c>
      <c r="E22" s="60">
        <v>3589</v>
      </c>
      <c r="F22" s="60">
        <v>43</v>
      </c>
      <c r="G22" s="60">
        <v>10</v>
      </c>
      <c r="H22" s="60">
        <v>932</v>
      </c>
      <c r="I22" s="60">
        <v>432</v>
      </c>
      <c r="J22" s="60">
        <v>10783</v>
      </c>
      <c r="K22" s="60">
        <v>4031</v>
      </c>
      <c r="L22" s="60">
        <v>14814</v>
      </c>
    </row>
    <row r="23" spans="2:12" ht="35.1" customHeight="1" x14ac:dyDescent="0.45">
      <c r="B23" s="374"/>
      <c r="C23" s="46" t="s">
        <v>70</v>
      </c>
      <c r="D23" s="61"/>
      <c r="E23" s="61"/>
      <c r="F23" s="61"/>
      <c r="G23" s="61"/>
      <c r="H23" s="61"/>
      <c r="I23" s="61"/>
      <c r="J23" s="61">
        <v>0</v>
      </c>
      <c r="K23" s="61">
        <v>0</v>
      </c>
      <c r="L23" s="61">
        <v>0</v>
      </c>
    </row>
    <row r="24" spans="2:12" ht="20.100000000000001" customHeight="1" x14ac:dyDescent="0.45">
      <c r="B24" s="374"/>
      <c r="C24" s="45" t="s">
        <v>17</v>
      </c>
      <c r="D24" s="59">
        <v>15469</v>
      </c>
      <c r="E24" s="59">
        <v>5816</v>
      </c>
      <c r="F24" s="59">
        <v>3056</v>
      </c>
      <c r="G24" s="59">
        <v>1864</v>
      </c>
      <c r="H24" s="59">
        <v>9046</v>
      </c>
      <c r="I24" s="59">
        <v>5723</v>
      </c>
      <c r="J24" s="59">
        <v>27571</v>
      </c>
      <c r="K24" s="59">
        <v>13403</v>
      </c>
      <c r="L24" s="60">
        <v>40974</v>
      </c>
    </row>
    <row r="25" spans="2:12" ht="20.100000000000001" customHeight="1" x14ac:dyDescent="0.45">
      <c r="B25" s="374"/>
      <c r="C25" s="45" t="s">
        <v>18</v>
      </c>
      <c r="D25" s="59">
        <v>3272</v>
      </c>
      <c r="E25" s="59">
        <v>1346</v>
      </c>
      <c r="F25" s="59">
        <v>1284</v>
      </c>
      <c r="G25" s="59">
        <v>755</v>
      </c>
      <c r="H25" s="59">
        <v>2019</v>
      </c>
      <c r="I25" s="59">
        <v>1456</v>
      </c>
      <c r="J25" s="59">
        <v>6575</v>
      </c>
      <c r="K25" s="59">
        <v>3557</v>
      </c>
      <c r="L25" s="60">
        <v>10132</v>
      </c>
    </row>
    <row r="26" spans="2:12" ht="20.100000000000001" customHeight="1" x14ac:dyDescent="0.45">
      <c r="B26" s="374"/>
      <c r="C26" s="45" t="s">
        <v>151</v>
      </c>
      <c r="D26" s="59">
        <v>86</v>
      </c>
      <c r="E26" s="59">
        <v>28</v>
      </c>
      <c r="F26" s="59">
        <v>67</v>
      </c>
      <c r="G26" s="59">
        <v>49</v>
      </c>
      <c r="H26" s="59">
        <v>40</v>
      </c>
      <c r="I26" s="59">
        <v>20</v>
      </c>
      <c r="J26" s="59">
        <v>193</v>
      </c>
      <c r="K26" s="59">
        <v>97</v>
      </c>
      <c r="L26" s="60">
        <v>290</v>
      </c>
    </row>
    <row r="27" spans="2:12" ht="20.100000000000001" customHeight="1" x14ac:dyDescent="0.45">
      <c r="B27" s="374"/>
      <c r="C27" s="58" t="s">
        <v>11</v>
      </c>
      <c r="D27" s="60">
        <v>18827</v>
      </c>
      <c r="E27" s="60">
        <v>7190</v>
      </c>
      <c r="F27" s="60">
        <v>4407</v>
      </c>
      <c r="G27" s="60">
        <v>2668</v>
      </c>
      <c r="H27" s="60">
        <v>11105</v>
      </c>
      <c r="I27" s="60">
        <v>7199</v>
      </c>
      <c r="J27" s="60">
        <v>34339</v>
      </c>
      <c r="K27" s="60">
        <v>17057</v>
      </c>
      <c r="L27" s="60">
        <v>51396</v>
      </c>
    </row>
    <row r="28" spans="2:12" ht="35.1" customHeight="1" x14ac:dyDescent="0.45">
      <c r="B28" s="374"/>
      <c r="C28" s="46" t="s">
        <v>71</v>
      </c>
      <c r="D28" s="61"/>
      <c r="E28" s="61"/>
      <c r="F28" s="61"/>
      <c r="G28" s="61"/>
      <c r="H28" s="61"/>
      <c r="I28" s="61"/>
      <c r="J28" s="61">
        <v>0</v>
      </c>
      <c r="K28" s="61">
        <v>0</v>
      </c>
      <c r="L28" s="61">
        <v>0</v>
      </c>
    </row>
    <row r="29" spans="2:12" ht="20.100000000000001" customHeight="1" x14ac:dyDescent="0.45">
      <c r="B29" s="374"/>
      <c r="C29" s="45" t="s">
        <v>17</v>
      </c>
      <c r="D29" s="59">
        <v>9000</v>
      </c>
      <c r="E29" s="59">
        <v>3778</v>
      </c>
      <c r="F29" s="59">
        <v>3666</v>
      </c>
      <c r="G29" s="59">
        <v>2374</v>
      </c>
      <c r="H29" s="59">
        <v>7273</v>
      </c>
      <c r="I29" s="59">
        <v>5118</v>
      </c>
      <c r="J29" s="59">
        <v>19939</v>
      </c>
      <c r="K29" s="59">
        <v>11270</v>
      </c>
      <c r="L29" s="60">
        <v>31209</v>
      </c>
    </row>
    <row r="30" spans="2:12" ht="20.100000000000001" customHeight="1" x14ac:dyDescent="0.45">
      <c r="B30" s="374"/>
      <c r="C30" s="45" t="s">
        <v>18</v>
      </c>
      <c r="D30" s="59">
        <v>2397</v>
      </c>
      <c r="E30" s="59">
        <v>992</v>
      </c>
      <c r="F30" s="59">
        <v>1200</v>
      </c>
      <c r="G30" s="59">
        <v>792</v>
      </c>
      <c r="H30" s="59">
        <v>1719</v>
      </c>
      <c r="I30" s="59">
        <v>1281</v>
      </c>
      <c r="J30" s="59">
        <v>5316</v>
      </c>
      <c r="K30" s="59">
        <v>3065</v>
      </c>
      <c r="L30" s="60">
        <v>8381</v>
      </c>
    </row>
    <row r="31" spans="2:12" ht="20.100000000000001" customHeight="1" x14ac:dyDescent="0.45">
      <c r="B31" s="374"/>
      <c r="C31" s="45" t="s">
        <v>151</v>
      </c>
      <c r="D31" s="59">
        <v>90</v>
      </c>
      <c r="E31" s="59">
        <v>31</v>
      </c>
      <c r="F31" s="59">
        <v>111</v>
      </c>
      <c r="G31" s="59">
        <v>82</v>
      </c>
      <c r="H31" s="59">
        <v>63</v>
      </c>
      <c r="I31" s="59">
        <v>32</v>
      </c>
      <c r="J31" s="59">
        <v>264</v>
      </c>
      <c r="K31" s="59">
        <v>145</v>
      </c>
      <c r="L31" s="60">
        <v>409</v>
      </c>
    </row>
    <row r="32" spans="2:12" ht="20.100000000000001" customHeight="1" x14ac:dyDescent="0.45">
      <c r="B32" s="374"/>
      <c r="C32" s="58" t="s">
        <v>11</v>
      </c>
      <c r="D32" s="60">
        <v>11487</v>
      </c>
      <c r="E32" s="60">
        <v>4801</v>
      </c>
      <c r="F32" s="60">
        <v>4977</v>
      </c>
      <c r="G32" s="60">
        <v>3248</v>
      </c>
      <c r="H32" s="60">
        <v>9055</v>
      </c>
      <c r="I32" s="60">
        <v>6431</v>
      </c>
      <c r="J32" s="60">
        <v>25519</v>
      </c>
      <c r="K32" s="60">
        <v>14480</v>
      </c>
      <c r="L32" s="60">
        <v>39999</v>
      </c>
    </row>
    <row r="33" spans="2:12" ht="35.1" customHeight="1" x14ac:dyDescent="0.45">
      <c r="B33" s="374"/>
      <c r="C33" s="46" t="s">
        <v>72</v>
      </c>
      <c r="D33" s="61"/>
      <c r="E33" s="61"/>
      <c r="F33" s="61"/>
      <c r="G33" s="61"/>
      <c r="H33" s="61"/>
      <c r="I33" s="61"/>
      <c r="J33" s="61">
        <v>0</v>
      </c>
      <c r="K33" s="61">
        <v>0</v>
      </c>
      <c r="L33" s="61">
        <v>0</v>
      </c>
    </row>
    <row r="34" spans="2:12" ht="20.100000000000001" customHeight="1" x14ac:dyDescent="0.45">
      <c r="B34" s="374"/>
      <c r="C34" s="45" t="s">
        <v>17</v>
      </c>
      <c r="D34" s="59">
        <v>982</v>
      </c>
      <c r="E34" s="59">
        <v>450</v>
      </c>
      <c r="F34" s="59">
        <v>1410</v>
      </c>
      <c r="G34" s="59">
        <v>1046</v>
      </c>
      <c r="H34" s="59">
        <v>716</v>
      </c>
      <c r="I34" s="59">
        <v>649</v>
      </c>
      <c r="J34" s="59">
        <v>3108</v>
      </c>
      <c r="K34" s="59">
        <v>2145</v>
      </c>
      <c r="L34" s="60">
        <v>5253</v>
      </c>
    </row>
    <row r="35" spans="2:12" ht="20.100000000000001" customHeight="1" x14ac:dyDescent="0.45">
      <c r="B35" s="374"/>
      <c r="C35" s="45" t="s">
        <v>18</v>
      </c>
      <c r="D35" s="59">
        <v>85</v>
      </c>
      <c r="E35" s="59">
        <v>40</v>
      </c>
      <c r="F35" s="59">
        <v>125</v>
      </c>
      <c r="G35" s="59">
        <v>90</v>
      </c>
      <c r="H35" s="59">
        <v>54</v>
      </c>
      <c r="I35" s="59">
        <v>47</v>
      </c>
      <c r="J35" s="59">
        <v>264</v>
      </c>
      <c r="K35" s="59">
        <v>177</v>
      </c>
      <c r="L35" s="60">
        <v>441</v>
      </c>
    </row>
    <row r="36" spans="2:12" ht="20.100000000000001" customHeight="1" x14ac:dyDescent="0.45">
      <c r="B36" s="374"/>
      <c r="C36" s="45" t="s">
        <v>151</v>
      </c>
      <c r="D36" s="59">
        <v>153</v>
      </c>
      <c r="E36" s="59">
        <v>44</v>
      </c>
      <c r="F36" s="59">
        <v>238</v>
      </c>
      <c r="G36" s="59">
        <v>169</v>
      </c>
      <c r="H36" s="59">
        <v>155</v>
      </c>
      <c r="I36" s="59">
        <v>86</v>
      </c>
      <c r="J36" s="59">
        <v>546</v>
      </c>
      <c r="K36" s="59">
        <v>299</v>
      </c>
      <c r="L36" s="60">
        <v>845</v>
      </c>
    </row>
    <row r="37" spans="2:12" ht="20.100000000000001" customHeight="1" x14ac:dyDescent="0.45">
      <c r="B37" s="374"/>
      <c r="C37" s="58" t="s">
        <v>11</v>
      </c>
      <c r="D37" s="60">
        <v>1220</v>
      </c>
      <c r="E37" s="60">
        <v>534</v>
      </c>
      <c r="F37" s="60">
        <v>1773</v>
      </c>
      <c r="G37" s="60">
        <v>1305</v>
      </c>
      <c r="H37" s="60">
        <v>925</v>
      </c>
      <c r="I37" s="60">
        <v>782</v>
      </c>
      <c r="J37" s="60">
        <v>3918</v>
      </c>
      <c r="K37" s="60">
        <v>2621</v>
      </c>
      <c r="L37" s="60">
        <v>6539</v>
      </c>
    </row>
    <row r="38" spans="2:12" ht="35.1" customHeight="1" x14ac:dyDescent="0.45">
      <c r="B38" s="374"/>
      <c r="C38" s="46" t="s">
        <v>73</v>
      </c>
      <c r="D38" s="61"/>
      <c r="E38" s="61"/>
      <c r="F38" s="61"/>
      <c r="G38" s="61"/>
      <c r="H38" s="61"/>
      <c r="I38" s="61"/>
      <c r="J38" s="61">
        <v>0</v>
      </c>
      <c r="K38" s="61">
        <v>0</v>
      </c>
      <c r="L38" s="61">
        <v>0</v>
      </c>
    </row>
    <row r="39" spans="2:12" ht="20.100000000000001" customHeight="1" x14ac:dyDescent="0.45">
      <c r="B39" s="374"/>
      <c r="C39" s="45" t="s">
        <v>17</v>
      </c>
      <c r="D39" s="59">
        <v>2078</v>
      </c>
      <c r="E39" s="59">
        <v>780</v>
      </c>
      <c r="F39" s="59">
        <v>79</v>
      </c>
      <c r="G39" s="59">
        <v>16</v>
      </c>
      <c r="H39" s="59">
        <v>1527</v>
      </c>
      <c r="I39" s="59">
        <v>1053</v>
      </c>
      <c r="J39" s="59">
        <v>3684</v>
      </c>
      <c r="K39" s="59">
        <v>1849</v>
      </c>
      <c r="L39" s="60">
        <v>5533</v>
      </c>
    </row>
    <row r="40" spans="2:12" ht="20.100000000000001" customHeight="1" x14ac:dyDescent="0.45">
      <c r="B40" s="374"/>
      <c r="C40" s="45" t="s">
        <v>18</v>
      </c>
      <c r="D40" s="59">
        <v>665</v>
      </c>
      <c r="E40" s="59">
        <v>346</v>
      </c>
      <c r="F40" s="59">
        <v>22</v>
      </c>
      <c r="G40" s="59">
        <v>4</v>
      </c>
      <c r="H40" s="59">
        <v>485</v>
      </c>
      <c r="I40" s="59">
        <v>471</v>
      </c>
      <c r="J40" s="59">
        <v>1172</v>
      </c>
      <c r="K40" s="59">
        <v>821</v>
      </c>
      <c r="L40" s="60">
        <v>1993</v>
      </c>
    </row>
    <row r="41" spans="2:12" ht="20.100000000000001" customHeight="1" x14ac:dyDescent="0.45">
      <c r="B41" s="374"/>
      <c r="C41" s="45" t="s">
        <v>151</v>
      </c>
      <c r="D41" s="59">
        <v>238</v>
      </c>
      <c r="E41" s="59">
        <v>119</v>
      </c>
      <c r="F41" s="59">
        <v>16</v>
      </c>
      <c r="G41" s="59">
        <v>4</v>
      </c>
      <c r="H41" s="59">
        <v>213</v>
      </c>
      <c r="I41" s="59">
        <v>167</v>
      </c>
      <c r="J41" s="59">
        <v>467</v>
      </c>
      <c r="K41" s="59">
        <v>290</v>
      </c>
      <c r="L41" s="60">
        <v>757</v>
      </c>
    </row>
    <row r="42" spans="2:12" ht="20.100000000000001" customHeight="1" x14ac:dyDescent="0.45">
      <c r="B42" s="374"/>
      <c r="C42" s="58" t="s">
        <v>11</v>
      </c>
      <c r="D42" s="60">
        <v>2981</v>
      </c>
      <c r="E42" s="60">
        <v>1245</v>
      </c>
      <c r="F42" s="60">
        <v>117</v>
      </c>
      <c r="G42" s="60">
        <v>24</v>
      </c>
      <c r="H42" s="60">
        <v>2225</v>
      </c>
      <c r="I42" s="60">
        <v>1691</v>
      </c>
      <c r="J42" s="60">
        <v>5323</v>
      </c>
      <c r="K42" s="60">
        <v>2960</v>
      </c>
      <c r="L42" s="60">
        <v>8283</v>
      </c>
    </row>
    <row r="43" spans="2:12" ht="35.1" customHeight="1" x14ac:dyDescent="0.45">
      <c r="B43" s="374"/>
      <c r="C43" s="46" t="s">
        <v>74</v>
      </c>
      <c r="D43" s="61"/>
      <c r="E43" s="61"/>
      <c r="F43" s="61"/>
      <c r="G43" s="61"/>
      <c r="H43" s="61"/>
      <c r="I43" s="61"/>
      <c r="J43" s="61">
        <v>0</v>
      </c>
      <c r="K43" s="61">
        <v>0</v>
      </c>
      <c r="L43" s="61">
        <v>0</v>
      </c>
    </row>
    <row r="44" spans="2:12" ht="20.100000000000001" customHeight="1" x14ac:dyDescent="0.45">
      <c r="B44" s="374"/>
      <c r="C44" s="45" t="s">
        <v>17</v>
      </c>
      <c r="D44" s="59">
        <v>687</v>
      </c>
      <c r="E44" s="59">
        <v>245</v>
      </c>
      <c r="F44" s="59">
        <v>145</v>
      </c>
      <c r="G44" s="59">
        <v>47</v>
      </c>
      <c r="H44" s="59">
        <v>419</v>
      </c>
      <c r="I44" s="59">
        <v>369</v>
      </c>
      <c r="J44" s="59">
        <v>1251</v>
      </c>
      <c r="K44" s="59">
        <v>661</v>
      </c>
      <c r="L44" s="60">
        <v>1912</v>
      </c>
    </row>
    <row r="45" spans="2:12" ht="20.100000000000001" customHeight="1" x14ac:dyDescent="0.45">
      <c r="B45" s="374"/>
      <c r="C45" s="45" t="s">
        <v>18</v>
      </c>
      <c r="D45" s="59">
        <v>92</v>
      </c>
      <c r="E45" s="59">
        <v>60</v>
      </c>
      <c r="F45" s="59">
        <v>18</v>
      </c>
      <c r="G45" s="59">
        <v>7</v>
      </c>
      <c r="H45" s="59">
        <v>74</v>
      </c>
      <c r="I45" s="59">
        <v>53</v>
      </c>
      <c r="J45" s="59">
        <v>184</v>
      </c>
      <c r="K45" s="59">
        <v>120</v>
      </c>
      <c r="L45" s="60">
        <v>304</v>
      </c>
    </row>
    <row r="46" spans="2:12" ht="20.100000000000001" customHeight="1" x14ac:dyDescent="0.45">
      <c r="B46" s="374"/>
      <c r="C46" s="45" t="s">
        <v>151</v>
      </c>
      <c r="D46" s="59">
        <v>305</v>
      </c>
      <c r="E46" s="59">
        <v>157</v>
      </c>
      <c r="F46" s="59">
        <v>55</v>
      </c>
      <c r="G46" s="59">
        <v>29</v>
      </c>
      <c r="H46" s="59">
        <v>238</v>
      </c>
      <c r="I46" s="59">
        <v>252</v>
      </c>
      <c r="J46" s="59">
        <v>598</v>
      </c>
      <c r="K46" s="59">
        <v>438</v>
      </c>
      <c r="L46" s="60">
        <v>1036</v>
      </c>
    </row>
    <row r="47" spans="2:12" ht="20.100000000000001" customHeight="1" x14ac:dyDescent="0.45">
      <c r="B47" s="374"/>
      <c r="C47" s="58" t="s">
        <v>11</v>
      </c>
      <c r="D47" s="60">
        <v>1084</v>
      </c>
      <c r="E47" s="60">
        <v>462</v>
      </c>
      <c r="F47" s="60">
        <v>218</v>
      </c>
      <c r="G47" s="60">
        <v>83</v>
      </c>
      <c r="H47" s="60">
        <v>731</v>
      </c>
      <c r="I47" s="60">
        <v>674</v>
      </c>
      <c r="J47" s="60">
        <v>2033</v>
      </c>
      <c r="K47" s="60">
        <v>1219</v>
      </c>
      <c r="L47" s="60">
        <v>3252</v>
      </c>
    </row>
    <row r="48" spans="2:12" ht="35.1" customHeight="1" x14ac:dyDescent="0.45">
      <c r="B48" s="374"/>
      <c r="C48" s="46" t="s">
        <v>75</v>
      </c>
      <c r="D48" s="61"/>
      <c r="E48" s="61"/>
      <c r="F48" s="61"/>
      <c r="G48" s="61"/>
      <c r="H48" s="61"/>
      <c r="I48" s="61"/>
      <c r="J48" s="61">
        <v>0</v>
      </c>
      <c r="K48" s="61">
        <v>0</v>
      </c>
      <c r="L48" s="61">
        <v>0</v>
      </c>
    </row>
    <row r="49" spans="2:12" ht="20.100000000000001" customHeight="1" x14ac:dyDescent="0.45">
      <c r="B49" s="374"/>
      <c r="C49" s="45" t="s">
        <v>17</v>
      </c>
      <c r="D49" s="59">
        <v>1262</v>
      </c>
      <c r="E49" s="59">
        <v>525</v>
      </c>
      <c r="F49" s="59">
        <v>11</v>
      </c>
      <c r="G49" s="59">
        <v>3</v>
      </c>
      <c r="H49" s="59">
        <v>871</v>
      </c>
      <c r="I49" s="59">
        <v>330</v>
      </c>
      <c r="J49" s="59">
        <v>2144</v>
      </c>
      <c r="K49" s="59">
        <v>858</v>
      </c>
      <c r="L49" s="60">
        <v>3002</v>
      </c>
    </row>
    <row r="50" spans="2:12" ht="20.100000000000001" customHeight="1" x14ac:dyDescent="0.45">
      <c r="B50" s="374"/>
      <c r="C50" s="45" t="s">
        <v>18</v>
      </c>
      <c r="D50" s="59">
        <v>296</v>
      </c>
      <c r="E50" s="59">
        <v>92</v>
      </c>
      <c r="F50" s="59">
        <v>1</v>
      </c>
      <c r="G50" s="59">
        <v>1</v>
      </c>
      <c r="H50" s="59">
        <v>219</v>
      </c>
      <c r="I50" s="59">
        <v>130</v>
      </c>
      <c r="J50" s="59">
        <v>516</v>
      </c>
      <c r="K50" s="59">
        <v>223</v>
      </c>
      <c r="L50" s="60">
        <v>739</v>
      </c>
    </row>
    <row r="51" spans="2:12" ht="20.100000000000001" customHeight="1" x14ac:dyDescent="0.45">
      <c r="B51" s="374"/>
      <c r="C51" s="45" t="s">
        <v>151</v>
      </c>
      <c r="D51" s="59">
        <v>3</v>
      </c>
      <c r="E51" s="59">
        <v>0</v>
      </c>
      <c r="F51" s="59">
        <v>0</v>
      </c>
      <c r="G51" s="59">
        <v>0</v>
      </c>
      <c r="H51" s="59">
        <v>1</v>
      </c>
      <c r="I51" s="59">
        <v>0</v>
      </c>
      <c r="J51" s="59">
        <v>4</v>
      </c>
      <c r="K51" s="59">
        <v>0</v>
      </c>
      <c r="L51" s="60">
        <v>4</v>
      </c>
    </row>
    <row r="52" spans="2:12" ht="20.100000000000001" customHeight="1" x14ac:dyDescent="0.45">
      <c r="B52" s="374"/>
      <c r="C52" s="58" t="s">
        <v>11</v>
      </c>
      <c r="D52" s="60">
        <v>1561</v>
      </c>
      <c r="E52" s="60">
        <v>617</v>
      </c>
      <c r="F52" s="60">
        <v>12</v>
      </c>
      <c r="G52" s="60">
        <v>4</v>
      </c>
      <c r="H52" s="60">
        <v>1091</v>
      </c>
      <c r="I52" s="60">
        <v>460</v>
      </c>
      <c r="J52" s="60">
        <v>2664</v>
      </c>
      <c r="K52" s="60">
        <v>1081</v>
      </c>
      <c r="L52" s="60">
        <v>3745</v>
      </c>
    </row>
    <row r="53" spans="2:12" ht="35.1" customHeight="1" x14ac:dyDescent="0.45">
      <c r="B53" s="374"/>
      <c r="C53" s="46" t="s">
        <v>76</v>
      </c>
      <c r="D53" s="61"/>
      <c r="E53" s="61"/>
      <c r="F53" s="61"/>
      <c r="G53" s="61"/>
      <c r="H53" s="61"/>
      <c r="I53" s="61"/>
      <c r="J53" s="61">
        <v>0</v>
      </c>
      <c r="K53" s="61">
        <v>0</v>
      </c>
      <c r="L53" s="61">
        <v>0</v>
      </c>
    </row>
    <row r="54" spans="2:12" ht="20.100000000000001" customHeight="1" x14ac:dyDescent="0.45">
      <c r="B54" s="374"/>
      <c r="C54" s="45" t="s">
        <v>17</v>
      </c>
      <c r="D54" s="59">
        <v>678</v>
      </c>
      <c r="E54" s="59">
        <v>400</v>
      </c>
      <c r="F54" s="59">
        <v>13</v>
      </c>
      <c r="G54" s="59">
        <v>2</v>
      </c>
      <c r="H54" s="59">
        <v>598</v>
      </c>
      <c r="I54" s="59">
        <v>450</v>
      </c>
      <c r="J54" s="59">
        <v>1289</v>
      </c>
      <c r="K54" s="59">
        <v>852</v>
      </c>
      <c r="L54" s="60">
        <v>2141</v>
      </c>
    </row>
    <row r="55" spans="2:12" ht="20.100000000000001" customHeight="1" x14ac:dyDescent="0.45">
      <c r="B55" s="374"/>
      <c r="C55" s="45" t="s">
        <v>18</v>
      </c>
      <c r="D55" s="59">
        <v>0</v>
      </c>
      <c r="E55" s="59">
        <v>0</v>
      </c>
      <c r="F55" s="59">
        <v>0</v>
      </c>
      <c r="G55" s="59">
        <v>0</v>
      </c>
      <c r="H55" s="59">
        <v>0</v>
      </c>
      <c r="I55" s="59">
        <v>0</v>
      </c>
      <c r="J55" s="59">
        <v>0</v>
      </c>
      <c r="K55" s="59">
        <v>0</v>
      </c>
      <c r="L55" s="60">
        <v>0</v>
      </c>
    </row>
    <row r="56" spans="2:12" ht="20.100000000000001" customHeight="1" x14ac:dyDescent="0.45">
      <c r="B56" s="374"/>
      <c r="C56" s="45" t="s">
        <v>151</v>
      </c>
      <c r="D56" s="59">
        <v>0</v>
      </c>
      <c r="E56" s="59">
        <v>0</v>
      </c>
      <c r="F56" s="59">
        <v>0</v>
      </c>
      <c r="G56" s="59">
        <v>0</v>
      </c>
      <c r="H56" s="59">
        <v>0</v>
      </c>
      <c r="I56" s="59">
        <v>0</v>
      </c>
      <c r="J56" s="59">
        <v>0</v>
      </c>
      <c r="K56" s="59">
        <v>0</v>
      </c>
      <c r="L56" s="60">
        <v>0</v>
      </c>
    </row>
    <row r="57" spans="2:12" ht="20.100000000000001" customHeight="1" x14ac:dyDescent="0.45">
      <c r="B57" s="374"/>
      <c r="C57" s="58" t="s">
        <v>11</v>
      </c>
      <c r="D57" s="60">
        <v>678</v>
      </c>
      <c r="E57" s="60">
        <v>400</v>
      </c>
      <c r="F57" s="60">
        <v>13</v>
      </c>
      <c r="G57" s="60">
        <v>2</v>
      </c>
      <c r="H57" s="60">
        <v>598</v>
      </c>
      <c r="I57" s="60">
        <v>450</v>
      </c>
      <c r="J57" s="60">
        <v>1289</v>
      </c>
      <c r="K57" s="60">
        <v>852</v>
      </c>
      <c r="L57" s="60">
        <v>2141</v>
      </c>
    </row>
    <row r="58" spans="2:12" ht="35.1" customHeight="1" x14ac:dyDescent="0.45">
      <c r="B58" s="374"/>
      <c r="C58" s="46" t="s">
        <v>77</v>
      </c>
      <c r="D58" s="61"/>
      <c r="E58" s="61"/>
      <c r="F58" s="61"/>
      <c r="G58" s="61"/>
      <c r="H58" s="61"/>
      <c r="I58" s="61"/>
      <c r="J58" s="61">
        <v>0</v>
      </c>
      <c r="K58" s="61">
        <v>0</v>
      </c>
      <c r="L58" s="61">
        <v>0</v>
      </c>
    </row>
    <row r="59" spans="2:12" ht="20.100000000000001" customHeight="1" x14ac:dyDescent="0.45">
      <c r="B59" s="374"/>
      <c r="C59" s="45" t="s">
        <v>17</v>
      </c>
      <c r="D59" s="59">
        <v>34</v>
      </c>
      <c r="E59" s="59">
        <v>14</v>
      </c>
      <c r="F59" s="59">
        <v>0</v>
      </c>
      <c r="G59" s="59">
        <v>1</v>
      </c>
      <c r="H59" s="59">
        <v>45</v>
      </c>
      <c r="I59" s="59">
        <v>26</v>
      </c>
      <c r="J59" s="59">
        <v>79</v>
      </c>
      <c r="K59" s="59">
        <v>41</v>
      </c>
      <c r="L59" s="60">
        <v>120</v>
      </c>
    </row>
    <row r="60" spans="2:12" ht="20.100000000000001" customHeight="1" x14ac:dyDescent="0.45">
      <c r="B60" s="374"/>
      <c r="C60" s="45" t="s">
        <v>18</v>
      </c>
      <c r="D60" s="59">
        <v>0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59">
        <v>0</v>
      </c>
      <c r="K60" s="59">
        <v>0</v>
      </c>
      <c r="L60" s="60">
        <v>0</v>
      </c>
    </row>
    <row r="61" spans="2:12" ht="20.100000000000001" customHeight="1" x14ac:dyDescent="0.45">
      <c r="B61" s="374"/>
      <c r="C61" s="45" t="s">
        <v>151</v>
      </c>
      <c r="F61" s="59">
        <v>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60">
        <v>0</v>
      </c>
    </row>
    <row r="62" spans="2:12" ht="20.100000000000001" customHeight="1" x14ac:dyDescent="0.45">
      <c r="B62" s="374"/>
      <c r="C62" s="58" t="s">
        <v>11</v>
      </c>
      <c r="D62" s="60">
        <v>34</v>
      </c>
      <c r="E62" s="60">
        <v>14</v>
      </c>
      <c r="F62" s="60">
        <v>0</v>
      </c>
      <c r="G62" s="60">
        <v>1</v>
      </c>
      <c r="H62" s="60">
        <v>45</v>
      </c>
      <c r="I62" s="60">
        <v>26</v>
      </c>
      <c r="J62" s="60">
        <v>79</v>
      </c>
      <c r="K62" s="60">
        <v>41</v>
      </c>
      <c r="L62" s="60">
        <v>120</v>
      </c>
    </row>
    <row r="63" spans="2:12" ht="20.100000000000001" customHeight="1" x14ac:dyDescent="0.45">
      <c r="B63" s="374"/>
      <c r="C63" s="46" t="s">
        <v>211</v>
      </c>
      <c r="D63" s="61"/>
      <c r="E63" s="61"/>
      <c r="F63" s="61"/>
      <c r="G63" s="61"/>
      <c r="H63" s="61"/>
      <c r="I63" s="61"/>
      <c r="J63" s="61"/>
      <c r="K63" s="61"/>
      <c r="L63" s="61"/>
    </row>
    <row r="64" spans="2:12" ht="20.100000000000001" customHeight="1" x14ac:dyDescent="0.45">
      <c r="B64" s="374"/>
      <c r="C64" s="45" t="s">
        <v>17</v>
      </c>
      <c r="D64" s="59">
        <v>8</v>
      </c>
      <c r="E64" s="59">
        <v>0</v>
      </c>
      <c r="F64" s="59">
        <v>2</v>
      </c>
      <c r="G64" s="59">
        <v>1</v>
      </c>
      <c r="H64" s="59">
        <v>6</v>
      </c>
      <c r="I64" s="59">
        <v>0</v>
      </c>
      <c r="J64" s="59">
        <v>16</v>
      </c>
      <c r="K64" s="60">
        <v>1</v>
      </c>
      <c r="L64" s="59">
        <v>17</v>
      </c>
    </row>
    <row r="65" spans="2:13" ht="20.100000000000001" customHeight="1" x14ac:dyDescent="0.45">
      <c r="B65" s="374"/>
      <c r="C65" s="45" t="s">
        <v>18</v>
      </c>
      <c r="D65" s="59">
        <v>0</v>
      </c>
      <c r="E65" s="59">
        <v>0</v>
      </c>
      <c r="F65" s="59">
        <v>0</v>
      </c>
      <c r="G65" s="59">
        <v>0</v>
      </c>
      <c r="H65" s="59">
        <v>0</v>
      </c>
      <c r="I65" s="59">
        <v>0</v>
      </c>
      <c r="J65" s="59">
        <v>0</v>
      </c>
      <c r="K65" s="60">
        <v>0</v>
      </c>
      <c r="L65" s="59">
        <v>0</v>
      </c>
    </row>
    <row r="66" spans="2:13" ht="20.100000000000001" customHeight="1" x14ac:dyDescent="0.45">
      <c r="B66" s="374"/>
      <c r="C66" s="45" t="s">
        <v>151</v>
      </c>
      <c r="D66" s="59">
        <v>0</v>
      </c>
      <c r="E66" s="59">
        <v>0</v>
      </c>
      <c r="F66" s="59">
        <v>0</v>
      </c>
      <c r="G66" s="59">
        <v>0</v>
      </c>
      <c r="H66" s="59">
        <v>0</v>
      </c>
      <c r="I66" s="59">
        <v>0</v>
      </c>
      <c r="J66" s="59">
        <v>0</v>
      </c>
      <c r="K66" s="60">
        <v>0</v>
      </c>
      <c r="L66" s="59">
        <v>0</v>
      </c>
    </row>
    <row r="67" spans="2:13" ht="20.100000000000001" customHeight="1" x14ac:dyDescent="0.45">
      <c r="B67" s="375"/>
      <c r="C67" s="58" t="s">
        <v>11</v>
      </c>
      <c r="D67" s="60">
        <v>8</v>
      </c>
      <c r="E67" s="60">
        <v>0</v>
      </c>
      <c r="F67" s="60">
        <v>2</v>
      </c>
      <c r="G67" s="60">
        <v>1</v>
      </c>
      <c r="H67" s="60">
        <v>6</v>
      </c>
      <c r="I67" s="60">
        <v>0</v>
      </c>
      <c r="J67" s="60">
        <v>16</v>
      </c>
      <c r="K67" s="60">
        <v>1</v>
      </c>
      <c r="L67" s="60">
        <v>17</v>
      </c>
    </row>
    <row r="68" spans="2:13" s="50" customFormat="1" ht="30" customHeight="1" thickBot="1" x14ac:dyDescent="0.5">
      <c r="B68" s="48"/>
      <c r="C68" s="49" t="s">
        <v>11</v>
      </c>
      <c r="D68" s="313">
        <v>53487</v>
      </c>
      <c r="E68" s="313">
        <v>21796</v>
      </c>
      <c r="F68" s="313">
        <v>11562</v>
      </c>
      <c r="G68" s="313">
        <v>7346</v>
      </c>
      <c r="H68" s="313">
        <v>26713</v>
      </c>
      <c r="I68" s="313">
        <v>18145</v>
      </c>
      <c r="J68" s="313">
        <v>91762</v>
      </c>
      <c r="K68" s="313">
        <v>47287</v>
      </c>
      <c r="L68" s="313">
        <v>139049</v>
      </c>
    </row>
    <row r="69" spans="2:13" ht="15" customHeight="1" x14ac:dyDescent="0.45">
      <c r="C69" s="44"/>
      <c r="D69" s="51"/>
      <c r="E69" s="51"/>
      <c r="F69" s="51"/>
      <c r="G69" s="51"/>
      <c r="H69" s="51"/>
      <c r="I69" s="51"/>
      <c r="J69" s="51"/>
      <c r="K69" s="51"/>
      <c r="L69" s="51"/>
    </row>
    <row r="70" spans="2:13" ht="15" customHeight="1" x14ac:dyDescent="0.45">
      <c r="B70" s="56" t="s">
        <v>82</v>
      </c>
      <c r="M70" s="47"/>
    </row>
    <row r="71" spans="2:13" s="47" customFormat="1" x14ac:dyDescent="0.45">
      <c r="B71" s="11" t="s">
        <v>109</v>
      </c>
    </row>
    <row r="72" spans="2:13" x14ac:dyDescent="0.45">
      <c r="B72" s="57" t="s">
        <v>226</v>
      </c>
    </row>
  </sheetData>
  <mergeCells count="7">
    <mergeCell ref="B18:B67"/>
    <mergeCell ref="B9:K9"/>
    <mergeCell ref="D11:E11"/>
    <mergeCell ref="F11:G11"/>
    <mergeCell ref="H11:I11"/>
    <mergeCell ref="J11:L11"/>
    <mergeCell ref="B13:B17"/>
  </mergeCells>
  <hyperlinks>
    <hyperlink ref="L5" location="Índice!Área_de_impresión" display="índice" xr:uid="{236B63D0-9E20-4810-825A-9017155BF51D}"/>
  </hyperlinks>
  <pageMargins left="0.7" right="0.7" top="0.75" bottom="0.75" header="0.3" footer="0.3"/>
  <pageSetup paperSize="9" scale="4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E63CB-FD5E-4A72-821F-BCA479D23F25}">
  <dimension ref="B1:N64"/>
  <sheetViews>
    <sheetView showGridLines="0" view="pageBreakPreview" topLeftCell="A26" zoomScale="60" zoomScaleNormal="69" workbookViewId="0"/>
  </sheetViews>
  <sheetFormatPr baseColWidth="10" defaultColWidth="11.109375" defaultRowHeight="18" x14ac:dyDescent="0.45"/>
  <cols>
    <col min="1" max="1" width="4.88671875" style="2" customWidth="1"/>
    <col min="2" max="2" width="16.33203125" style="2" customWidth="1"/>
    <col min="3" max="10" width="12.6640625" style="2" customWidth="1"/>
    <col min="11" max="256" width="11.109375" style="2"/>
    <col min="257" max="257" width="4.88671875" style="2" customWidth="1"/>
    <col min="258" max="258" width="29.109375" style="2" customWidth="1"/>
    <col min="259" max="266" width="12.6640625" style="2" customWidth="1"/>
    <col min="267" max="512" width="11.109375" style="2"/>
    <col min="513" max="513" width="4.88671875" style="2" customWidth="1"/>
    <col min="514" max="514" width="29.109375" style="2" customWidth="1"/>
    <col min="515" max="522" width="12.6640625" style="2" customWidth="1"/>
    <col min="523" max="768" width="11.109375" style="2"/>
    <col min="769" max="769" width="4.88671875" style="2" customWidth="1"/>
    <col min="770" max="770" width="29.109375" style="2" customWidth="1"/>
    <col min="771" max="778" width="12.6640625" style="2" customWidth="1"/>
    <col min="779" max="1024" width="11.109375" style="2"/>
    <col min="1025" max="1025" width="4.88671875" style="2" customWidth="1"/>
    <col min="1026" max="1026" width="29.109375" style="2" customWidth="1"/>
    <col min="1027" max="1034" width="12.6640625" style="2" customWidth="1"/>
    <col min="1035" max="1280" width="11.109375" style="2"/>
    <col min="1281" max="1281" width="4.88671875" style="2" customWidth="1"/>
    <col min="1282" max="1282" width="29.109375" style="2" customWidth="1"/>
    <col min="1283" max="1290" width="12.6640625" style="2" customWidth="1"/>
    <col min="1291" max="1536" width="11.109375" style="2"/>
    <col min="1537" max="1537" width="4.88671875" style="2" customWidth="1"/>
    <col min="1538" max="1538" width="29.109375" style="2" customWidth="1"/>
    <col min="1539" max="1546" width="12.6640625" style="2" customWidth="1"/>
    <col min="1547" max="1792" width="11.109375" style="2"/>
    <col min="1793" max="1793" width="4.88671875" style="2" customWidth="1"/>
    <col min="1794" max="1794" width="29.109375" style="2" customWidth="1"/>
    <col min="1795" max="1802" width="12.6640625" style="2" customWidth="1"/>
    <col min="1803" max="2048" width="11.109375" style="2"/>
    <col min="2049" max="2049" width="4.88671875" style="2" customWidth="1"/>
    <col min="2050" max="2050" width="29.109375" style="2" customWidth="1"/>
    <col min="2051" max="2058" width="12.6640625" style="2" customWidth="1"/>
    <col min="2059" max="2304" width="11.109375" style="2"/>
    <col min="2305" max="2305" width="4.88671875" style="2" customWidth="1"/>
    <col min="2306" max="2306" width="29.109375" style="2" customWidth="1"/>
    <col min="2307" max="2314" width="12.6640625" style="2" customWidth="1"/>
    <col min="2315" max="2560" width="11.109375" style="2"/>
    <col min="2561" max="2561" width="4.88671875" style="2" customWidth="1"/>
    <col min="2562" max="2562" width="29.109375" style="2" customWidth="1"/>
    <col min="2563" max="2570" width="12.6640625" style="2" customWidth="1"/>
    <col min="2571" max="2816" width="11.109375" style="2"/>
    <col min="2817" max="2817" width="4.88671875" style="2" customWidth="1"/>
    <col min="2818" max="2818" width="29.109375" style="2" customWidth="1"/>
    <col min="2819" max="2826" width="12.6640625" style="2" customWidth="1"/>
    <col min="2827" max="3072" width="11.109375" style="2"/>
    <col min="3073" max="3073" width="4.88671875" style="2" customWidth="1"/>
    <col min="3074" max="3074" width="29.109375" style="2" customWidth="1"/>
    <col min="3075" max="3082" width="12.6640625" style="2" customWidth="1"/>
    <col min="3083" max="3328" width="11.109375" style="2"/>
    <col min="3329" max="3329" width="4.88671875" style="2" customWidth="1"/>
    <col min="3330" max="3330" width="29.109375" style="2" customWidth="1"/>
    <col min="3331" max="3338" width="12.6640625" style="2" customWidth="1"/>
    <col min="3339" max="3584" width="11.109375" style="2"/>
    <col min="3585" max="3585" width="4.88671875" style="2" customWidth="1"/>
    <col min="3586" max="3586" width="29.109375" style="2" customWidth="1"/>
    <col min="3587" max="3594" width="12.6640625" style="2" customWidth="1"/>
    <col min="3595" max="3840" width="11.109375" style="2"/>
    <col min="3841" max="3841" width="4.88671875" style="2" customWidth="1"/>
    <col min="3842" max="3842" width="29.109375" style="2" customWidth="1"/>
    <col min="3843" max="3850" width="12.6640625" style="2" customWidth="1"/>
    <col min="3851" max="4096" width="11.109375" style="2"/>
    <col min="4097" max="4097" width="4.88671875" style="2" customWidth="1"/>
    <col min="4098" max="4098" width="29.109375" style="2" customWidth="1"/>
    <col min="4099" max="4106" width="12.6640625" style="2" customWidth="1"/>
    <col min="4107" max="4352" width="11.109375" style="2"/>
    <col min="4353" max="4353" width="4.88671875" style="2" customWidth="1"/>
    <col min="4354" max="4354" width="29.109375" style="2" customWidth="1"/>
    <col min="4355" max="4362" width="12.6640625" style="2" customWidth="1"/>
    <col min="4363" max="4608" width="11.109375" style="2"/>
    <col min="4609" max="4609" width="4.88671875" style="2" customWidth="1"/>
    <col min="4610" max="4610" width="29.109375" style="2" customWidth="1"/>
    <col min="4611" max="4618" width="12.6640625" style="2" customWidth="1"/>
    <col min="4619" max="4864" width="11.109375" style="2"/>
    <col min="4865" max="4865" width="4.88671875" style="2" customWidth="1"/>
    <col min="4866" max="4866" width="29.109375" style="2" customWidth="1"/>
    <col min="4867" max="4874" width="12.6640625" style="2" customWidth="1"/>
    <col min="4875" max="5120" width="11.109375" style="2"/>
    <col min="5121" max="5121" width="4.88671875" style="2" customWidth="1"/>
    <col min="5122" max="5122" width="29.109375" style="2" customWidth="1"/>
    <col min="5123" max="5130" width="12.6640625" style="2" customWidth="1"/>
    <col min="5131" max="5376" width="11.109375" style="2"/>
    <col min="5377" max="5377" width="4.88671875" style="2" customWidth="1"/>
    <col min="5378" max="5378" width="29.109375" style="2" customWidth="1"/>
    <col min="5379" max="5386" width="12.6640625" style="2" customWidth="1"/>
    <col min="5387" max="5632" width="11.109375" style="2"/>
    <col min="5633" max="5633" width="4.88671875" style="2" customWidth="1"/>
    <col min="5634" max="5634" width="29.109375" style="2" customWidth="1"/>
    <col min="5635" max="5642" width="12.6640625" style="2" customWidth="1"/>
    <col min="5643" max="5888" width="11.109375" style="2"/>
    <col min="5889" max="5889" width="4.88671875" style="2" customWidth="1"/>
    <col min="5890" max="5890" width="29.109375" style="2" customWidth="1"/>
    <col min="5891" max="5898" width="12.6640625" style="2" customWidth="1"/>
    <col min="5899" max="6144" width="11.109375" style="2"/>
    <col min="6145" max="6145" width="4.88671875" style="2" customWidth="1"/>
    <col min="6146" max="6146" width="29.109375" style="2" customWidth="1"/>
    <col min="6147" max="6154" width="12.6640625" style="2" customWidth="1"/>
    <col min="6155" max="6400" width="11.109375" style="2"/>
    <col min="6401" max="6401" width="4.88671875" style="2" customWidth="1"/>
    <col min="6402" max="6402" width="29.109375" style="2" customWidth="1"/>
    <col min="6403" max="6410" width="12.6640625" style="2" customWidth="1"/>
    <col min="6411" max="6656" width="11.109375" style="2"/>
    <col min="6657" max="6657" width="4.88671875" style="2" customWidth="1"/>
    <col min="6658" max="6658" width="29.109375" style="2" customWidth="1"/>
    <col min="6659" max="6666" width="12.6640625" style="2" customWidth="1"/>
    <col min="6667" max="6912" width="11.109375" style="2"/>
    <col min="6913" max="6913" width="4.88671875" style="2" customWidth="1"/>
    <col min="6914" max="6914" width="29.109375" style="2" customWidth="1"/>
    <col min="6915" max="6922" width="12.6640625" style="2" customWidth="1"/>
    <col min="6923" max="7168" width="11.109375" style="2"/>
    <col min="7169" max="7169" width="4.88671875" style="2" customWidth="1"/>
    <col min="7170" max="7170" width="29.109375" style="2" customWidth="1"/>
    <col min="7171" max="7178" width="12.6640625" style="2" customWidth="1"/>
    <col min="7179" max="7424" width="11.109375" style="2"/>
    <col min="7425" max="7425" width="4.88671875" style="2" customWidth="1"/>
    <col min="7426" max="7426" width="29.109375" style="2" customWidth="1"/>
    <col min="7427" max="7434" width="12.6640625" style="2" customWidth="1"/>
    <col min="7435" max="7680" width="11.109375" style="2"/>
    <col min="7681" max="7681" width="4.88671875" style="2" customWidth="1"/>
    <col min="7682" max="7682" width="29.109375" style="2" customWidth="1"/>
    <col min="7683" max="7690" width="12.6640625" style="2" customWidth="1"/>
    <col min="7691" max="7936" width="11.109375" style="2"/>
    <col min="7937" max="7937" width="4.88671875" style="2" customWidth="1"/>
    <col min="7938" max="7938" width="29.109375" style="2" customWidth="1"/>
    <col min="7939" max="7946" width="12.6640625" style="2" customWidth="1"/>
    <col min="7947" max="8192" width="11.109375" style="2"/>
    <col min="8193" max="8193" width="4.88671875" style="2" customWidth="1"/>
    <col min="8194" max="8194" width="29.109375" style="2" customWidth="1"/>
    <col min="8195" max="8202" width="12.6640625" style="2" customWidth="1"/>
    <col min="8203" max="8448" width="11.109375" style="2"/>
    <col min="8449" max="8449" width="4.88671875" style="2" customWidth="1"/>
    <col min="8450" max="8450" width="29.109375" style="2" customWidth="1"/>
    <col min="8451" max="8458" width="12.6640625" style="2" customWidth="1"/>
    <col min="8459" max="8704" width="11.109375" style="2"/>
    <col min="8705" max="8705" width="4.88671875" style="2" customWidth="1"/>
    <col min="8706" max="8706" width="29.109375" style="2" customWidth="1"/>
    <col min="8707" max="8714" width="12.6640625" style="2" customWidth="1"/>
    <col min="8715" max="8960" width="11.109375" style="2"/>
    <col min="8961" max="8961" width="4.88671875" style="2" customWidth="1"/>
    <col min="8962" max="8962" width="29.109375" style="2" customWidth="1"/>
    <col min="8963" max="8970" width="12.6640625" style="2" customWidth="1"/>
    <col min="8971" max="9216" width="11.109375" style="2"/>
    <col min="9217" max="9217" width="4.88671875" style="2" customWidth="1"/>
    <col min="9218" max="9218" width="29.109375" style="2" customWidth="1"/>
    <col min="9219" max="9226" width="12.6640625" style="2" customWidth="1"/>
    <col min="9227" max="9472" width="11.109375" style="2"/>
    <col min="9473" max="9473" width="4.88671875" style="2" customWidth="1"/>
    <col min="9474" max="9474" width="29.109375" style="2" customWidth="1"/>
    <col min="9475" max="9482" width="12.6640625" style="2" customWidth="1"/>
    <col min="9483" max="9728" width="11.109375" style="2"/>
    <col min="9729" max="9729" width="4.88671875" style="2" customWidth="1"/>
    <col min="9730" max="9730" width="29.109375" style="2" customWidth="1"/>
    <col min="9731" max="9738" width="12.6640625" style="2" customWidth="1"/>
    <col min="9739" max="9984" width="11.109375" style="2"/>
    <col min="9985" max="9985" width="4.88671875" style="2" customWidth="1"/>
    <col min="9986" max="9986" width="29.109375" style="2" customWidth="1"/>
    <col min="9987" max="9994" width="12.6640625" style="2" customWidth="1"/>
    <col min="9995" max="10240" width="11.109375" style="2"/>
    <col min="10241" max="10241" width="4.88671875" style="2" customWidth="1"/>
    <col min="10242" max="10242" width="29.109375" style="2" customWidth="1"/>
    <col min="10243" max="10250" width="12.6640625" style="2" customWidth="1"/>
    <col min="10251" max="10496" width="11.109375" style="2"/>
    <col min="10497" max="10497" width="4.88671875" style="2" customWidth="1"/>
    <col min="10498" max="10498" width="29.109375" style="2" customWidth="1"/>
    <col min="10499" max="10506" width="12.6640625" style="2" customWidth="1"/>
    <col min="10507" max="10752" width="11.109375" style="2"/>
    <col min="10753" max="10753" width="4.88671875" style="2" customWidth="1"/>
    <col min="10754" max="10754" width="29.109375" style="2" customWidth="1"/>
    <col min="10755" max="10762" width="12.6640625" style="2" customWidth="1"/>
    <col min="10763" max="11008" width="11.109375" style="2"/>
    <col min="11009" max="11009" width="4.88671875" style="2" customWidth="1"/>
    <col min="11010" max="11010" width="29.109375" style="2" customWidth="1"/>
    <col min="11011" max="11018" width="12.6640625" style="2" customWidth="1"/>
    <col min="11019" max="11264" width="11.109375" style="2"/>
    <col min="11265" max="11265" width="4.88671875" style="2" customWidth="1"/>
    <col min="11266" max="11266" width="29.109375" style="2" customWidth="1"/>
    <col min="11267" max="11274" width="12.6640625" style="2" customWidth="1"/>
    <col min="11275" max="11520" width="11.109375" style="2"/>
    <col min="11521" max="11521" width="4.88671875" style="2" customWidth="1"/>
    <col min="11522" max="11522" width="29.109375" style="2" customWidth="1"/>
    <col min="11523" max="11530" width="12.6640625" style="2" customWidth="1"/>
    <col min="11531" max="11776" width="11.109375" style="2"/>
    <col min="11777" max="11777" width="4.88671875" style="2" customWidth="1"/>
    <col min="11778" max="11778" width="29.109375" style="2" customWidth="1"/>
    <col min="11779" max="11786" width="12.6640625" style="2" customWidth="1"/>
    <col min="11787" max="12032" width="11.109375" style="2"/>
    <col min="12033" max="12033" width="4.88671875" style="2" customWidth="1"/>
    <col min="12034" max="12034" width="29.109375" style="2" customWidth="1"/>
    <col min="12035" max="12042" width="12.6640625" style="2" customWidth="1"/>
    <col min="12043" max="12288" width="11.109375" style="2"/>
    <col min="12289" max="12289" width="4.88671875" style="2" customWidth="1"/>
    <col min="12290" max="12290" width="29.109375" style="2" customWidth="1"/>
    <col min="12291" max="12298" width="12.6640625" style="2" customWidth="1"/>
    <col min="12299" max="12544" width="11.109375" style="2"/>
    <col min="12545" max="12545" width="4.88671875" style="2" customWidth="1"/>
    <col min="12546" max="12546" width="29.109375" style="2" customWidth="1"/>
    <col min="12547" max="12554" width="12.6640625" style="2" customWidth="1"/>
    <col min="12555" max="12800" width="11.109375" style="2"/>
    <col min="12801" max="12801" width="4.88671875" style="2" customWidth="1"/>
    <col min="12802" max="12802" width="29.109375" style="2" customWidth="1"/>
    <col min="12803" max="12810" width="12.6640625" style="2" customWidth="1"/>
    <col min="12811" max="13056" width="11.109375" style="2"/>
    <col min="13057" max="13057" width="4.88671875" style="2" customWidth="1"/>
    <col min="13058" max="13058" width="29.109375" style="2" customWidth="1"/>
    <col min="13059" max="13066" width="12.6640625" style="2" customWidth="1"/>
    <col min="13067" max="13312" width="11.109375" style="2"/>
    <col min="13313" max="13313" width="4.88671875" style="2" customWidth="1"/>
    <col min="13314" max="13314" width="29.109375" style="2" customWidth="1"/>
    <col min="13315" max="13322" width="12.6640625" style="2" customWidth="1"/>
    <col min="13323" max="13568" width="11.109375" style="2"/>
    <col min="13569" max="13569" width="4.88671875" style="2" customWidth="1"/>
    <col min="13570" max="13570" width="29.109375" style="2" customWidth="1"/>
    <col min="13571" max="13578" width="12.6640625" style="2" customWidth="1"/>
    <col min="13579" max="13824" width="11.109375" style="2"/>
    <col min="13825" max="13825" width="4.88671875" style="2" customWidth="1"/>
    <col min="13826" max="13826" width="29.109375" style="2" customWidth="1"/>
    <col min="13827" max="13834" width="12.6640625" style="2" customWidth="1"/>
    <col min="13835" max="14080" width="11.109375" style="2"/>
    <col min="14081" max="14081" width="4.88671875" style="2" customWidth="1"/>
    <col min="14082" max="14082" width="29.109375" style="2" customWidth="1"/>
    <col min="14083" max="14090" width="12.6640625" style="2" customWidth="1"/>
    <col min="14091" max="14336" width="11.109375" style="2"/>
    <col min="14337" max="14337" width="4.88671875" style="2" customWidth="1"/>
    <col min="14338" max="14338" width="29.109375" style="2" customWidth="1"/>
    <col min="14339" max="14346" width="12.6640625" style="2" customWidth="1"/>
    <col min="14347" max="14592" width="11.109375" style="2"/>
    <col min="14593" max="14593" width="4.88671875" style="2" customWidth="1"/>
    <col min="14594" max="14594" width="29.109375" style="2" customWidth="1"/>
    <col min="14595" max="14602" width="12.6640625" style="2" customWidth="1"/>
    <col min="14603" max="14848" width="11.109375" style="2"/>
    <col min="14849" max="14849" width="4.88671875" style="2" customWidth="1"/>
    <col min="14850" max="14850" width="29.109375" style="2" customWidth="1"/>
    <col min="14851" max="14858" width="12.6640625" style="2" customWidth="1"/>
    <col min="14859" max="15104" width="11.109375" style="2"/>
    <col min="15105" max="15105" width="4.88671875" style="2" customWidth="1"/>
    <col min="15106" max="15106" width="29.109375" style="2" customWidth="1"/>
    <col min="15107" max="15114" width="12.6640625" style="2" customWidth="1"/>
    <col min="15115" max="15360" width="11.109375" style="2"/>
    <col min="15361" max="15361" width="4.88671875" style="2" customWidth="1"/>
    <col min="15362" max="15362" width="29.109375" style="2" customWidth="1"/>
    <col min="15363" max="15370" width="12.6640625" style="2" customWidth="1"/>
    <col min="15371" max="15616" width="11.109375" style="2"/>
    <col min="15617" max="15617" width="4.88671875" style="2" customWidth="1"/>
    <col min="15618" max="15618" width="29.109375" style="2" customWidth="1"/>
    <col min="15619" max="15626" width="12.6640625" style="2" customWidth="1"/>
    <col min="15627" max="15872" width="11.109375" style="2"/>
    <col min="15873" max="15873" width="4.88671875" style="2" customWidth="1"/>
    <col min="15874" max="15874" width="29.109375" style="2" customWidth="1"/>
    <col min="15875" max="15882" width="12.6640625" style="2" customWidth="1"/>
    <col min="15883" max="16128" width="11.109375" style="2"/>
    <col min="16129" max="16129" width="4.88671875" style="2" customWidth="1"/>
    <col min="16130" max="16130" width="29.109375" style="2" customWidth="1"/>
    <col min="16131" max="16138" width="12.6640625" style="2" customWidth="1"/>
    <col min="16139" max="16384" width="11.109375" style="2"/>
  </cols>
  <sheetData>
    <row r="1" spans="2:14" s="5" customFormat="1" ht="15" customHeight="1" x14ac:dyDescent="0.5"/>
    <row r="2" spans="2:14" s="5" customFormat="1" ht="32.25" customHeight="1" x14ac:dyDescent="0.9">
      <c r="B2" s="25" t="s">
        <v>148</v>
      </c>
    </row>
    <row r="3" spans="2:14" s="5" customFormat="1" ht="22.2" x14ac:dyDescent="0.55000000000000004">
      <c r="B3" s="26" t="s">
        <v>225</v>
      </c>
    </row>
    <row r="4" spans="2:14" s="5" customFormat="1" ht="15" customHeight="1" x14ac:dyDescent="0.55000000000000004">
      <c r="B4" s="239"/>
    </row>
    <row r="5" spans="2:14" s="52" customFormat="1" ht="15" customHeight="1" x14ac:dyDescent="0.5">
      <c r="B5" s="53" t="s">
        <v>213</v>
      </c>
      <c r="L5" s="52" t="s">
        <v>107</v>
      </c>
    </row>
    <row r="6" spans="2:14" s="212" customFormat="1" ht="17.399999999999999" x14ac:dyDescent="0.45">
      <c r="B6" s="205" t="str">
        <f>Índice!C7</f>
        <v>Curso 2021/2022</v>
      </c>
      <c r="G6" s="207"/>
      <c r="J6" s="207"/>
    </row>
    <row r="7" spans="2:14" s="212" customFormat="1" ht="17.399999999999999" x14ac:dyDescent="0.45">
      <c r="B7" s="208"/>
    </row>
    <row r="8" spans="2:14" s="210" customFormat="1" ht="4.5" customHeight="1" x14ac:dyDescent="0.45"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N8" s="240"/>
    </row>
    <row r="9" spans="2:14" s="204" customFormat="1" ht="39.9" customHeight="1" thickBot="1" x14ac:dyDescent="0.35">
      <c r="B9" s="383" t="s">
        <v>233</v>
      </c>
      <c r="C9" s="383" t="s">
        <v>64</v>
      </c>
      <c r="D9" s="383"/>
      <c r="E9" s="383"/>
      <c r="F9" s="383"/>
      <c r="G9" s="383"/>
      <c r="H9" s="383"/>
      <c r="I9" s="383"/>
      <c r="J9" s="383"/>
      <c r="K9" s="383"/>
      <c r="L9" s="310"/>
    </row>
    <row r="10" spans="2:14" s="210" customFormat="1" ht="66.599999999999994" customHeight="1" x14ac:dyDescent="0.45">
      <c r="B10" s="384"/>
      <c r="C10" s="343"/>
      <c r="D10" s="386" t="s">
        <v>81</v>
      </c>
      <c r="E10" s="388"/>
      <c r="F10" s="386" t="s">
        <v>65</v>
      </c>
      <c r="G10" s="387"/>
      <c r="H10" s="386" t="s">
        <v>66</v>
      </c>
      <c r="I10" s="387"/>
      <c r="J10" s="386" t="s">
        <v>1</v>
      </c>
      <c r="K10" s="386"/>
      <c r="L10" s="381" t="s">
        <v>229</v>
      </c>
    </row>
    <row r="11" spans="2:14" s="210" customFormat="1" ht="30" customHeight="1" thickBot="1" x14ac:dyDescent="0.5">
      <c r="B11" s="385"/>
      <c r="C11" s="219"/>
      <c r="D11" s="221" t="s">
        <v>14</v>
      </c>
      <c r="E11" s="221" t="s">
        <v>15</v>
      </c>
      <c r="F11" s="221" t="s">
        <v>14</v>
      </c>
      <c r="G11" s="221" t="s">
        <v>15</v>
      </c>
      <c r="H11" s="221" t="s">
        <v>14</v>
      </c>
      <c r="I11" s="221" t="s">
        <v>15</v>
      </c>
      <c r="J11" s="221" t="s">
        <v>14</v>
      </c>
      <c r="K11" s="221" t="s">
        <v>15</v>
      </c>
      <c r="L11" s="382"/>
    </row>
    <row r="12" spans="2:14" s="210" customFormat="1" ht="17.399999999999999" x14ac:dyDescent="0.45">
      <c r="B12" s="241"/>
      <c r="C12" s="189" t="s">
        <v>16</v>
      </c>
      <c r="D12" s="188"/>
      <c r="E12" s="188"/>
      <c r="F12" s="188"/>
      <c r="G12" s="188"/>
      <c r="H12" s="188"/>
      <c r="I12" s="188"/>
      <c r="J12" s="188"/>
    </row>
    <row r="13" spans="2:14" s="210" customFormat="1" ht="17.399999999999999" x14ac:dyDescent="0.45">
      <c r="B13" s="242"/>
      <c r="C13" s="279" t="s">
        <v>17</v>
      </c>
      <c r="D13" s="314">
        <v>3928</v>
      </c>
      <c r="E13" s="314">
        <v>1551</v>
      </c>
      <c r="F13" s="188">
        <v>464</v>
      </c>
      <c r="G13" s="188">
        <v>313</v>
      </c>
      <c r="H13" s="188">
        <v>2273</v>
      </c>
      <c r="I13" s="188">
        <v>1428</v>
      </c>
      <c r="J13" s="188">
        <v>6665</v>
      </c>
      <c r="K13" s="188">
        <v>3292</v>
      </c>
      <c r="L13" s="188">
        <v>9957</v>
      </c>
    </row>
    <row r="14" spans="2:14" s="210" customFormat="1" ht="17.399999999999999" x14ac:dyDescent="0.45">
      <c r="B14" s="242"/>
      <c r="C14" s="279" t="s">
        <v>18</v>
      </c>
      <c r="D14" s="314">
        <v>288</v>
      </c>
      <c r="E14" s="314">
        <v>136</v>
      </c>
      <c r="F14" s="188">
        <v>75</v>
      </c>
      <c r="G14" s="188">
        <v>59</v>
      </c>
      <c r="H14" s="188">
        <v>270</v>
      </c>
      <c r="I14" s="188">
        <v>186</v>
      </c>
      <c r="J14" s="188">
        <v>633</v>
      </c>
      <c r="K14" s="188">
        <v>381</v>
      </c>
      <c r="L14" s="188">
        <v>1014</v>
      </c>
    </row>
    <row r="15" spans="2:14" s="210" customFormat="1" ht="17.399999999999999" x14ac:dyDescent="0.45">
      <c r="B15" s="242"/>
      <c r="C15" s="279" t="s">
        <v>151</v>
      </c>
      <c r="D15" s="314">
        <v>64</v>
      </c>
      <c r="E15" s="314">
        <v>29</v>
      </c>
      <c r="F15" s="188">
        <v>29</v>
      </c>
      <c r="G15" s="188">
        <v>20</v>
      </c>
      <c r="H15" s="188">
        <v>73</v>
      </c>
      <c r="I15" s="188">
        <v>32</v>
      </c>
      <c r="J15" s="188">
        <v>166</v>
      </c>
      <c r="K15" s="188">
        <v>81</v>
      </c>
      <c r="L15" s="188">
        <v>247</v>
      </c>
    </row>
    <row r="16" spans="2:14" s="210" customFormat="1" ht="17.399999999999999" x14ac:dyDescent="0.45">
      <c r="B16" s="243"/>
      <c r="C16" s="190" t="s">
        <v>11</v>
      </c>
      <c r="D16" s="315">
        <v>4280</v>
      </c>
      <c r="E16" s="315">
        <v>1716</v>
      </c>
      <c r="F16" s="190">
        <v>568</v>
      </c>
      <c r="G16" s="190">
        <v>392</v>
      </c>
      <c r="H16" s="190">
        <v>2616</v>
      </c>
      <c r="I16" s="190">
        <v>1646</v>
      </c>
      <c r="J16" s="190">
        <v>7464</v>
      </c>
      <c r="K16" s="190">
        <v>3754</v>
      </c>
      <c r="L16" s="190">
        <v>11218</v>
      </c>
    </row>
    <row r="17" spans="2:12" s="210" customFormat="1" ht="17.399999999999999" x14ac:dyDescent="0.45">
      <c r="B17" s="241"/>
      <c r="C17" s="189" t="s">
        <v>19</v>
      </c>
      <c r="D17" s="314">
        <v>0</v>
      </c>
      <c r="E17" s="314">
        <v>0</v>
      </c>
      <c r="F17" s="188">
        <v>0</v>
      </c>
      <c r="G17" s="188">
        <v>0</v>
      </c>
      <c r="H17" s="188">
        <v>0</v>
      </c>
      <c r="I17" s="188">
        <v>0</v>
      </c>
      <c r="J17" s="188">
        <v>0</v>
      </c>
      <c r="K17" s="188">
        <v>0</v>
      </c>
      <c r="L17" s="188">
        <v>0</v>
      </c>
    </row>
    <row r="18" spans="2:12" s="210" customFormat="1" ht="17.399999999999999" x14ac:dyDescent="0.45">
      <c r="B18" s="242"/>
      <c r="C18" s="279" t="s">
        <v>17</v>
      </c>
      <c r="D18" s="314">
        <v>5781</v>
      </c>
      <c r="E18" s="314">
        <v>2210</v>
      </c>
      <c r="F18" s="188">
        <v>853</v>
      </c>
      <c r="G18" s="188">
        <v>494</v>
      </c>
      <c r="H18" s="188">
        <v>2872</v>
      </c>
      <c r="I18" s="188">
        <v>1823</v>
      </c>
      <c r="J18" s="188">
        <v>9506</v>
      </c>
      <c r="K18" s="188">
        <v>4527</v>
      </c>
      <c r="L18" s="188">
        <v>14033</v>
      </c>
    </row>
    <row r="19" spans="2:12" s="210" customFormat="1" ht="17.399999999999999" x14ac:dyDescent="0.45">
      <c r="B19" s="242"/>
      <c r="C19" s="279" t="s">
        <v>18</v>
      </c>
      <c r="D19" s="314">
        <v>1371</v>
      </c>
      <c r="E19" s="314">
        <v>601</v>
      </c>
      <c r="F19" s="188">
        <v>214</v>
      </c>
      <c r="G19" s="188">
        <v>113</v>
      </c>
      <c r="H19" s="188">
        <v>607</v>
      </c>
      <c r="I19" s="188">
        <v>461</v>
      </c>
      <c r="J19" s="188">
        <v>2192</v>
      </c>
      <c r="K19" s="188">
        <v>1175</v>
      </c>
      <c r="L19" s="188">
        <v>3367</v>
      </c>
    </row>
    <row r="20" spans="2:12" s="210" customFormat="1" ht="17.399999999999999" x14ac:dyDescent="0.45">
      <c r="B20" s="242"/>
      <c r="C20" s="279" t="s">
        <v>151</v>
      </c>
      <c r="D20" s="314">
        <v>67</v>
      </c>
      <c r="E20" s="314">
        <v>31</v>
      </c>
      <c r="F20" s="188">
        <v>34</v>
      </c>
      <c r="G20" s="188">
        <v>18</v>
      </c>
      <c r="H20" s="188">
        <v>43</v>
      </c>
      <c r="I20" s="188">
        <v>29</v>
      </c>
      <c r="J20" s="188">
        <v>144</v>
      </c>
      <c r="K20" s="188">
        <v>78</v>
      </c>
      <c r="L20" s="188">
        <v>222</v>
      </c>
    </row>
    <row r="21" spans="2:12" s="210" customFormat="1" ht="17.399999999999999" x14ac:dyDescent="0.45">
      <c r="B21" s="243"/>
      <c r="C21" s="190" t="s">
        <v>11</v>
      </c>
      <c r="D21" s="315">
        <v>7219</v>
      </c>
      <c r="E21" s="315">
        <v>2842</v>
      </c>
      <c r="F21" s="190">
        <v>1101</v>
      </c>
      <c r="G21" s="190">
        <v>625</v>
      </c>
      <c r="H21" s="190">
        <v>3522</v>
      </c>
      <c r="I21" s="190">
        <v>2313</v>
      </c>
      <c r="J21" s="190">
        <v>11842</v>
      </c>
      <c r="K21" s="190">
        <v>5780</v>
      </c>
      <c r="L21" s="190">
        <v>17622</v>
      </c>
    </row>
    <row r="22" spans="2:12" s="210" customFormat="1" ht="17.399999999999999" x14ac:dyDescent="0.45">
      <c r="B22" s="241"/>
      <c r="C22" s="189" t="s">
        <v>20</v>
      </c>
      <c r="D22" s="314">
        <v>0</v>
      </c>
      <c r="E22" s="314">
        <v>0</v>
      </c>
      <c r="F22" s="188">
        <v>0</v>
      </c>
      <c r="G22" s="188">
        <v>0</v>
      </c>
      <c r="H22" s="188">
        <v>0</v>
      </c>
      <c r="I22" s="188">
        <v>0</v>
      </c>
      <c r="J22" s="188">
        <v>0</v>
      </c>
      <c r="K22" s="188">
        <v>0</v>
      </c>
      <c r="L22" s="188">
        <v>0</v>
      </c>
    </row>
    <row r="23" spans="2:12" s="210" customFormat="1" ht="17.399999999999999" x14ac:dyDescent="0.45">
      <c r="B23" s="242"/>
      <c r="C23" s="279" t="s">
        <v>17</v>
      </c>
      <c r="D23" s="314">
        <v>3483</v>
      </c>
      <c r="E23" s="314">
        <v>1490</v>
      </c>
      <c r="F23" s="188">
        <v>787</v>
      </c>
      <c r="G23" s="188">
        <v>463</v>
      </c>
      <c r="H23" s="188">
        <v>2148</v>
      </c>
      <c r="I23" s="188">
        <v>1403</v>
      </c>
      <c r="J23" s="188">
        <v>6418</v>
      </c>
      <c r="K23" s="188">
        <v>3356</v>
      </c>
      <c r="L23" s="188">
        <v>9774</v>
      </c>
    </row>
    <row r="24" spans="2:12" s="210" customFormat="1" ht="17.399999999999999" x14ac:dyDescent="0.45">
      <c r="B24" s="242"/>
      <c r="C24" s="279" t="s">
        <v>18</v>
      </c>
      <c r="D24" s="314">
        <v>1091</v>
      </c>
      <c r="E24" s="314">
        <v>434</v>
      </c>
      <c r="F24" s="188">
        <v>289</v>
      </c>
      <c r="G24" s="188">
        <v>187</v>
      </c>
      <c r="H24" s="188">
        <v>500</v>
      </c>
      <c r="I24" s="188">
        <v>405</v>
      </c>
      <c r="J24" s="188">
        <v>1880</v>
      </c>
      <c r="K24" s="188">
        <v>1026</v>
      </c>
      <c r="L24" s="188">
        <v>2906</v>
      </c>
    </row>
    <row r="25" spans="2:12" s="210" customFormat="1" ht="17.399999999999999" x14ac:dyDescent="0.45">
      <c r="B25" s="242"/>
      <c r="C25" s="279" t="s">
        <v>151</v>
      </c>
      <c r="D25" s="314">
        <v>66</v>
      </c>
      <c r="E25" s="314">
        <v>32</v>
      </c>
      <c r="F25" s="188">
        <v>30</v>
      </c>
      <c r="G25" s="188">
        <v>19</v>
      </c>
      <c r="H25" s="188">
        <v>66</v>
      </c>
      <c r="I25" s="188">
        <v>52</v>
      </c>
      <c r="J25" s="188">
        <v>162</v>
      </c>
      <c r="K25" s="188">
        <v>103</v>
      </c>
      <c r="L25" s="188">
        <v>265</v>
      </c>
    </row>
    <row r="26" spans="2:12" s="210" customFormat="1" ht="17.399999999999999" x14ac:dyDescent="0.45">
      <c r="B26" s="243"/>
      <c r="C26" s="190" t="s">
        <v>11</v>
      </c>
      <c r="D26" s="315">
        <v>4640</v>
      </c>
      <c r="E26" s="315">
        <v>1956</v>
      </c>
      <c r="F26" s="190">
        <v>1106</v>
      </c>
      <c r="G26" s="190">
        <v>669</v>
      </c>
      <c r="H26" s="190">
        <v>2714</v>
      </c>
      <c r="I26" s="190">
        <v>1860</v>
      </c>
      <c r="J26" s="190">
        <v>8460</v>
      </c>
      <c r="K26" s="190">
        <v>4485</v>
      </c>
      <c r="L26" s="190">
        <v>12945</v>
      </c>
    </row>
    <row r="27" spans="2:12" s="210" customFormat="1" ht="17.399999999999999" x14ac:dyDescent="0.45">
      <c r="B27" s="241"/>
      <c r="C27" s="189" t="s">
        <v>21</v>
      </c>
      <c r="D27" s="314">
        <v>0</v>
      </c>
      <c r="E27" s="314">
        <v>0</v>
      </c>
      <c r="F27" s="188">
        <v>0</v>
      </c>
      <c r="G27" s="188">
        <v>0</v>
      </c>
      <c r="H27" s="188">
        <v>0</v>
      </c>
      <c r="I27" s="188">
        <v>0</v>
      </c>
      <c r="J27" s="188">
        <v>0</v>
      </c>
      <c r="K27" s="188">
        <v>0</v>
      </c>
      <c r="L27" s="188">
        <v>0</v>
      </c>
    </row>
    <row r="28" spans="2:12" s="210" customFormat="1" ht="17.399999999999999" x14ac:dyDescent="0.45">
      <c r="B28" s="242"/>
      <c r="C28" s="279" t="s">
        <v>17</v>
      </c>
      <c r="D28" s="314">
        <v>4455</v>
      </c>
      <c r="E28" s="314">
        <v>1848</v>
      </c>
      <c r="F28" s="188">
        <v>1118</v>
      </c>
      <c r="G28" s="188">
        <v>793</v>
      </c>
      <c r="H28" s="188">
        <v>2717</v>
      </c>
      <c r="I28" s="188">
        <v>1833</v>
      </c>
      <c r="J28" s="188">
        <v>8290</v>
      </c>
      <c r="K28" s="188">
        <v>4474</v>
      </c>
      <c r="L28" s="188">
        <v>12764</v>
      </c>
    </row>
    <row r="29" spans="2:12" s="210" customFormat="1" ht="17.399999999999999" x14ac:dyDescent="0.45">
      <c r="B29" s="242"/>
      <c r="C29" s="279" t="s">
        <v>18</v>
      </c>
      <c r="D29" s="314">
        <v>1511</v>
      </c>
      <c r="E29" s="314">
        <v>711</v>
      </c>
      <c r="F29" s="188">
        <v>348</v>
      </c>
      <c r="G29" s="188">
        <v>239</v>
      </c>
      <c r="H29" s="188">
        <v>848</v>
      </c>
      <c r="I29" s="188">
        <v>669</v>
      </c>
      <c r="J29" s="188">
        <v>2707</v>
      </c>
      <c r="K29" s="188">
        <v>1619</v>
      </c>
      <c r="L29" s="188">
        <v>4326</v>
      </c>
    </row>
    <row r="30" spans="2:12" s="210" customFormat="1" ht="17.399999999999999" x14ac:dyDescent="0.45">
      <c r="B30" s="242"/>
      <c r="C30" s="279" t="s">
        <v>151</v>
      </c>
      <c r="D30" s="314">
        <v>136</v>
      </c>
      <c r="E30" s="314">
        <v>70</v>
      </c>
      <c r="F30" s="188">
        <v>61</v>
      </c>
      <c r="G30" s="188">
        <v>49</v>
      </c>
      <c r="H30" s="188">
        <v>140</v>
      </c>
      <c r="I30" s="188">
        <v>126</v>
      </c>
      <c r="J30" s="188">
        <v>337</v>
      </c>
      <c r="K30" s="188">
        <v>245</v>
      </c>
      <c r="L30" s="188">
        <v>582</v>
      </c>
    </row>
    <row r="31" spans="2:12" s="210" customFormat="1" ht="17.399999999999999" x14ac:dyDescent="0.45">
      <c r="B31" s="243"/>
      <c r="C31" s="190" t="s">
        <v>11</v>
      </c>
      <c r="D31" s="315">
        <v>6102</v>
      </c>
      <c r="E31" s="315">
        <v>2629</v>
      </c>
      <c r="F31" s="190">
        <v>1527</v>
      </c>
      <c r="G31" s="190">
        <v>1081</v>
      </c>
      <c r="H31" s="190">
        <v>3705</v>
      </c>
      <c r="I31" s="190">
        <v>2628</v>
      </c>
      <c r="J31" s="190">
        <v>11334</v>
      </c>
      <c r="K31" s="190">
        <v>6338</v>
      </c>
      <c r="L31" s="190">
        <v>17672</v>
      </c>
    </row>
    <row r="32" spans="2:12" s="210" customFormat="1" ht="17.399999999999999" x14ac:dyDescent="0.45">
      <c r="B32" s="241"/>
      <c r="C32" s="189" t="s">
        <v>22</v>
      </c>
      <c r="D32" s="314">
        <v>0</v>
      </c>
      <c r="E32" s="314">
        <v>0</v>
      </c>
      <c r="F32" s="188">
        <v>0</v>
      </c>
      <c r="G32" s="188">
        <v>0</v>
      </c>
      <c r="H32" s="188">
        <v>0</v>
      </c>
      <c r="I32" s="188">
        <v>0</v>
      </c>
      <c r="J32" s="188">
        <v>0</v>
      </c>
      <c r="K32" s="188">
        <v>0</v>
      </c>
      <c r="L32" s="188">
        <v>0</v>
      </c>
    </row>
    <row r="33" spans="2:12" s="210" customFormat="1" ht="17.399999999999999" x14ac:dyDescent="0.45">
      <c r="B33" s="242"/>
      <c r="C33" s="279" t="s">
        <v>17</v>
      </c>
      <c r="D33" s="314">
        <v>2595</v>
      </c>
      <c r="E33" s="314">
        <v>1013</v>
      </c>
      <c r="F33" s="188">
        <v>602</v>
      </c>
      <c r="G33" s="188">
        <v>421</v>
      </c>
      <c r="H33" s="188">
        <v>1387</v>
      </c>
      <c r="I33" s="188">
        <v>904</v>
      </c>
      <c r="J33" s="188">
        <v>4584</v>
      </c>
      <c r="K33" s="188">
        <v>2338</v>
      </c>
      <c r="L33" s="188">
        <v>6922</v>
      </c>
    </row>
    <row r="34" spans="2:12" s="210" customFormat="1" ht="17.399999999999999" x14ac:dyDescent="0.45">
      <c r="B34" s="242"/>
      <c r="C34" s="279" t="s">
        <v>18</v>
      </c>
      <c r="D34" s="314">
        <v>544</v>
      </c>
      <c r="E34" s="314">
        <v>241</v>
      </c>
      <c r="F34" s="188">
        <v>167</v>
      </c>
      <c r="G34" s="188">
        <v>79</v>
      </c>
      <c r="H34" s="188">
        <v>304</v>
      </c>
      <c r="I34" s="188">
        <v>222</v>
      </c>
      <c r="J34" s="188">
        <v>1015</v>
      </c>
      <c r="K34" s="188">
        <v>542</v>
      </c>
      <c r="L34" s="188">
        <v>1557</v>
      </c>
    </row>
    <row r="35" spans="2:12" s="210" customFormat="1" ht="17.399999999999999" x14ac:dyDescent="0.45">
      <c r="B35" s="242"/>
      <c r="C35" s="279" t="s">
        <v>151</v>
      </c>
      <c r="D35" s="314">
        <v>26</v>
      </c>
      <c r="E35" s="314">
        <v>7</v>
      </c>
      <c r="F35" s="188">
        <v>18</v>
      </c>
      <c r="G35" s="188">
        <v>10</v>
      </c>
      <c r="H35" s="188">
        <v>23</v>
      </c>
      <c r="I35" s="188">
        <v>14</v>
      </c>
      <c r="J35" s="188">
        <v>67</v>
      </c>
      <c r="K35" s="188">
        <v>31</v>
      </c>
      <c r="L35" s="188">
        <v>98</v>
      </c>
    </row>
    <row r="36" spans="2:12" s="210" customFormat="1" ht="17.399999999999999" x14ac:dyDescent="0.45">
      <c r="B36" s="243"/>
      <c r="C36" s="190" t="s">
        <v>11</v>
      </c>
      <c r="D36" s="315">
        <v>3165</v>
      </c>
      <c r="E36" s="315">
        <v>1261</v>
      </c>
      <c r="F36" s="190">
        <v>787</v>
      </c>
      <c r="G36" s="190">
        <v>510</v>
      </c>
      <c r="H36" s="190">
        <v>1714</v>
      </c>
      <c r="I36" s="190">
        <v>1140</v>
      </c>
      <c r="J36" s="190">
        <v>5666</v>
      </c>
      <c r="K36" s="190">
        <v>2911</v>
      </c>
      <c r="L36" s="190">
        <v>8577</v>
      </c>
    </row>
    <row r="37" spans="2:12" s="210" customFormat="1" ht="17.399999999999999" x14ac:dyDescent="0.45">
      <c r="B37" s="241"/>
      <c r="C37" s="189" t="s">
        <v>23</v>
      </c>
      <c r="D37" s="314">
        <v>0</v>
      </c>
      <c r="E37" s="314">
        <v>0</v>
      </c>
      <c r="F37" s="188">
        <v>0</v>
      </c>
      <c r="G37" s="188">
        <v>0</v>
      </c>
      <c r="H37" s="188">
        <v>0</v>
      </c>
      <c r="I37" s="188">
        <v>0</v>
      </c>
      <c r="J37" s="188">
        <v>0</v>
      </c>
      <c r="K37" s="188">
        <v>0</v>
      </c>
      <c r="L37" s="188">
        <v>0</v>
      </c>
    </row>
    <row r="38" spans="2:12" s="210" customFormat="1" ht="17.399999999999999" x14ac:dyDescent="0.45">
      <c r="B38" s="242"/>
      <c r="C38" s="279" t="s">
        <v>17</v>
      </c>
      <c r="D38" s="314">
        <v>2597</v>
      </c>
      <c r="E38" s="314">
        <v>1130</v>
      </c>
      <c r="F38" s="188">
        <v>632</v>
      </c>
      <c r="G38" s="188">
        <v>476</v>
      </c>
      <c r="H38" s="188">
        <v>1300</v>
      </c>
      <c r="I38" s="188">
        <v>930</v>
      </c>
      <c r="J38" s="188">
        <v>4529</v>
      </c>
      <c r="K38" s="188">
        <v>2536</v>
      </c>
      <c r="L38" s="188">
        <v>7065</v>
      </c>
    </row>
    <row r="39" spans="2:12" s="210" customFormat="1" ht="17.399999999999999" x14ac:dyDescent="0.45">
      <c r="B39" s="242"/>
      <c r="C39" s="279" t="s">
        <v>18</v>
      </c>
      <c r="D39" s="314">
        <v>727</v>
      </c>
      <c r="E39" s="314">
        <v>298</v>
      </c>
      <c r="F39" s="188">
        <v>326</v>
      </c>
      <c r="G39" s="188">
        <v>229</v>
      </c>
      <c r="H39" s="188">
        <v>376</v>
      </c>
      <c r="I39" s="188">
        <v>250</v>
      </c>
      <c r="J39" s="188">
        <v>1429</v>
      </c>
      <c r="K39" s="188">
        <v>777</v>
      </c>
      <c r="L39" s="188">
        <v>2206</v>
      </c>
    </row>
    <row r="40" spans="2:12" s="210" customFormat="1" ht="17.399999999999999" x14ac:dyDescent="0.45">
      <c r="B40" s="242"/>
      <c r="C40" s="279" t="s">
        <v>151</v>
      </c>
      <c r="D40" s="314">
        <v>22</v>
      </c>
      <c r="E40" s="314">
        <v>11</v>
      </c>
      <c r="F40" s="188">
        <v>12</v>
      </c>
      <c r="G40" s="188">
        <v>12</v>
      </c>
      <c r="H40" s="188">
        <v>21</v>
      </c>
      <c r="I40" s="188">
        <v>22</v>
      </c>
      <c r="J40" s="188">
        <v>55</v>
      </c>
      <c r="K40" s="188">
        <v>45</v>
      </c>
      <c r="L40" s="188">
        <v>100</v>
      </c>
    </row>
    <row r="41" spans="2:12" s="210" customFormat="1" ht="17.399999999999999" x14ac:dyDescent="0.45">
      <c r="B41" s="243"/>
      <c r="C41" s="190" t="s">
        <v>11</v>
      </c>
      <c r="D41" s="315">
        <v>3346</v>
      </c>
      <c r="E41" s="315">
        <v>1439</v>
      </c>
      <c r="F41" s="190">
        <v>970</v>
      </c>
      <c r="G41" s="190">
        <v>717</v>
      </c>
      <c r="H41" s="190">
        <v>1697</v>
      </c>
      <c r="I41" s="190">
        <v>1202</v>
      </c>
      <c r="J41" s="190">
        <v>6013</v>
      </c>
      <c r="K41" s="190">
        <v>3358</v>
      </c>
      <c r="L41" s="190">
        <v>9371</v>
      </c>
    </row>
    <row r="42" spans="2:12" s="210" customFormat="1" ht="17.399999999999999" x14ac:dyDescent="0.45">
      <c r="B42" s="241"/>
      <c r="C42" s="189" t="s">
        <v>24</v>
      </c>
      <c r="D42" s="314">
        <v>0</v>
      </c>
      <c r="E42" s="314">
        <v>0</v>
      </c>
      <c r="F42" s="188">
        <v>0</v>
      </c>
      <c r="G42" s="188">
        <v>0</v>
      </c>
      <c r="H42" s="188">
        <v>0</v>
      </c>
      <c r="I42" s="188">
        <v>0</v>
      </c>
      <c r="J42" s="188">
        <v>0</v>
      </c>
      <c r="K42" s="188">
        <v>0</v>
      </c>
      <c r="L42" s="188">
        <v>0</v>
      </c>
    </row>
    <row r="43" spans="2:12" s="210" customFormat="1" ht="17.399999999999999" x14ac:dyDescent="0.45">
      <c r="B43" s="242"/>
      <c r="C43" s="279" t="s">
        <v>17</v>
      </c>
      <c r="D43" s="314">
        <v>7992</v>
      </c>
      <c r="E43" s="314">
        <v>3151</v>
      </c>
      <c r="F43" s="188">
        <v>2083</v>
      </c>
      <c r="G43" s="188">
        <v>1272</v>
      </c>
      <c r="H43" s="188">
        <v>3962</v>
      </c>
      <c r="I43" s="188">
        <v>2612</v>
      </c>
      <c r="J43" s="188">
        <v>14037</v>
      </c>
      <c r="K43" s="188">
        <v>7035</v>
      </c>
      <c r="L43" s="188">
        <v>21072</v>
      </c>
    </row>
    <row r="44" spans="2:12" s="210" customFormat="1" ht="17.399999999999999" x14ac:dyDescent="0.45">
      <c r="B44" s="242"/>
      <c r="C44" s="279" t="s">
        <v>18</v>
      </c>
      <c r="D44" s="314">
        <v>1608</v>
      </c>
      <c r="E44" s="314">
        <v>631</v>
      </c>
      <c r="F44" s="188">
        <v>560</v>
      </c>
      <c r="G44" s="188">
        <v>378</v>
      </c>
      <c r="H44" s="188">
        <v>851</v>
      </c>
      <c r="I44" s="188">
        <v>580</v>
      </c>
      <c r="J44" s="188">
        <v>3019</v>
      </c>
      <c r="K44" s="188">
        <v>1589</v>
      </c>
      <c r="L44" s="188">
        <v>4608</v>
      </c>
    </row>
    <row r="45" spans="2:12" s="210" customFormat="1" ht="17.399999999999999" x14ac:dyDescent="0.45">
      <c r="B45" s="242"/>
      <c r="C45" s="279" t="s">
        <v>151</v>
      </c>
      <c r="D45" s="314">
        <v>168</v>
      </c>
      <c r="E45" s="314">
        <v>66</v>
      </c>
      <c r="F45" s="188">
        <v>113</v>
      </c>
      <c r="G45" s="188">
        <v>72</v>
      </c>
      <c r="H45" s="188">
        <v>134</v>
      </c>
      <c r="I45" s="188">
        <v>115</v>
      </c>
      <c r="J45" s="188">
        <v>415</v>
      </c>
      <c r="K45" s="188">
        <v>253</v>
      </c>
      <c r="L45" s="188">
        <v>668</v>
      </c>
    </row>
    <row r="46" spans="2:12" s="210" customFormat="1" ht="17.399999999999999" x14ac:dyDescent="0.45">
      <c r="B46" s="243"/>
      <c r="C46" s="190" t="s">
        <v>11</v>
      </c>
      <c r="D46" s="315">
        <v>9768</v>
      </c>
      <c r="E46" s="315">
        <v>3848</v>
      </c>
      <c r="F46" s="190">
        <v>2756</v>
      </c>
      <c r="G46" s="190">
        <v>1722</v>
      </c>
      <c r="H46" s="190">
        <v>4947</v>
      </c>
      <c r="I46" s="190">
        <v>3307</v>
      </c>
      <c r="J46" s="190">
        <v>17471</v>
      </c>
      <c r="K46" s="190">
        <v>8877</v>
      </c>
      <c r="L46" s="190">
        <v>26348</v>
      </c>
    </row>
    <row r="47" spans="2:12" s="210" customFormat="1" ht="17.399999999999999" x14ac:dyDescent="0.45">
      <c r="B47" s="241"/>
      <c r="C47" s="189" t="s">
        <v>25</v>
      </c>
      <c r="D47" s="314">
        <v>0</v>
      </c>
      <c r="E47" s="314">
        <v>0</v>
      </c>
      <c r="F47" s="188">
        <v>0</v>
      </c>
      <c r="G47" s="188">
        <v>0</v>
      </c>
      <c r="H47" s="188">
        <v>0</v>
      </c>
      <c r="I47" s="188">
        <v>0</v>
      </c>
      <c r="J47" s="188">
        <v>0</v>
      </c>
      <c r="K47" s="188">
        <v>0</v>
      </c>
      <c r="L47" s="188">
        <v>0</v>
      </c>
    </row>
    <row r="48" spans="2:12" s="210" customFormat="1" ht="17.399999999999999" x14ac:dyDescent="0.45">
      <c r="B48" s="242"/>
      <c r="C48" s="279" t="s">
        <v>17</v>
      </c>
      <c r="D48" s="314">
        <v>11595</v>
      </c>
      <c r="E48" s="314">
        <v>4662</v>
      </c>
      <c r="F48" s="188">
        <v>1880</v>
      </c>
      <c r="G48" s="188">
        <v>1128</v>
      </c>
      <c r="H48" s="188">
        <v>4600</v>
      </c>
      <c r="I48" s="188">
        <v>3127</v>
      </c>
      <c r="J48" s="188">
        <v>18075</v>
      </c>
      <c r="K48" s="188">
        <v>8917</v>
      </c>
      <c r="L48" s="188">
        <v>26992</v>
      </c>
    </row>
    <row r="49" spans="2:12" s="210" customFormat="1" ht="17.399999999999999" x14ac:dyDescent="0.45">
      <c r="B49" s="242"/>
      <c r="C49" s="279" t="s">
        <v>18</v>
      </c>
      <c r="D49" s="314">
        <v>3003</v>
      </c>
      <c r="E49" s="314">
        <v>1290</v>
      </c>
      <c r="F49" s="188">
        <v>677</v>
      </c>
      <c r="G49" s="188">
        <v>369</v>
      </c>
      <c r="H49" s="188">
        <v>984</v>
      </c>
      <c r="I49" s="188">
        <v>755</v>
      </c>
      <c r="J49" s="188">
        <v>4664</v>
      </c>
      <c r="K49" s="188">
        <v>2414</v>
      </c>
      <c r="L49" s="188">
        <v>7078</v>
      </c>
    </row>
    <row r="50" spans="2:12" s="210" customFormat="1" ht="17.399999999999999" x14ac:dyDescent="0.45">
      <c r="B50" s="242"/>
      <c r="C50" s="279" t="s">
        <v>151</v>
      </c>
      <c r="D50" s="314">
        <v>369</v>
      </c>
      <c r="E50" s="314">
        <v>153</v>
      </c>
      <c r="F50" s="188">
        <v>190</v>
      </c>
      <c r="G50" s="188">
        <v>133</v>
      </c>
      <c r="H50" s="188">
        <v>214</v>
      </c>
      <c r="I50" s="188">
        <v>167</v>
      </c>
      <c r="J50" s="188">
        <v>773</v>
      </c>
      <c r="K50" s="188">
        <v>453</v>
      </c>
      <c r="L50" s="188">
        <v>1226</v>
      </c>
    </row>
    <row r="51" spans="2:12" s="210" customFormat="1" ht="17.399999999999999" x14ac:dyDescent="0.45">
      <c r="B51" s="243"/>
      <c r="C51" s="190" t="s">
        <v>11</v>
      </c>
      <c r="D51" s="315">
        <v>14967</v>
      </c>
      <c r="E51" s="315">
        <v>6105</v>
      </c>
      <c r="F51" s="190">
        <v>2747</v>
      </c>
      <c r="G51" s="190">
        <v>1630</v>
      </c>
      <c r="H51" s="190">
        <v>5798</v>
      </c>
      <c r="I51" s="190">
        <v>4049</v>
      </c>
      <c r="J51" s="190">
        <v>23512</v>
      </c>
      <c r="K51" s="190">
        <v>11784</v>
      </c>
      <c r="L51" s="190">
        <v>35296</v>
      </c>
    </row>
    <row r="52" spans="2:12" s="210" customFormat="1" ht="17.399999999999999" x14ac:dyDescent="0.45">
      <c r="B52" s="241"/>
      <c r="C52" s="189" t="s">
        <v>26</v>
      </c>
      <c r="D52" s="314">
        <v>0</v>
      </c>
      <c r="E52" s="314">
        <v>0</v>
      </c>
      <c r="F52" s="188">
        <v>0</v>
      </c>
      <c r="G52" s="188">
        <v>0</v>
      </c>
      <c r="H52" s="188">
        <v>0</v>
      </c>
      <c r="I52" s="188">
        <v>0</v>
      </c>
      <c r="J52" s="188">
        <v>0</v>
      </c>
      <c r="K52" s="188">
        <v>0</v>
      </c>
      <c r="L52" s="188">
        <v>0</v>
      </c>
    </row>
    <row r="53" spans="2:12" s="210" customFormat="1" ht="17.399999999999999" x14ac:dyDescent="0.45">
      <c r="B53" s="242"/>
      <c r="C53" s="279" t="s">
        <v>17</v>
      </c>
      <c r="D53" s="314">
        <v>42426</v>
      </c>
      <c r="E53" s="314">
        <v>17055</v>
      </c>
      <c r="F53" s="188">
        <v>8419</v>
      </c>
      <c r="G53" s="188">
        <v>5360</v>
      </c>
      <c r="H53" s="188">
        <v>21259</v>
      </c>
      <c r="I53" s="188">
        <v>14060</v>
      </c>
      <c r="J53" s="188">
        <v>72104</v>
      </c>
      <c r="K53" s="188">
        <v>36475</v>
      </c>
      <c r="L53" s="188">
        <v>108579</v>
      </c>
    </row>
    <row r="54" spans="2:12" s="210" customFormat="1" ht="17.399999999999999" x14ac:dyDescent="0.45">
      <c r="B54" s="242"/>
      <c r="C54" s="279" t="s">
        <v>18</v>
      </c>
      <c r="D54" s="314">
        <v>10143</v>
      </c>
      <c r="E54" s="314">
        <v>4342</v>
      </c>
      <c r="F54" s="188">
        <v>2656</v>
      </c>
      <c r="G54" s="188">
        <v>1653</v>
      </c>
      <c r="H54" s="188">
        <v>4740</v>
      </c>
      <c r="I54" s="188">
        <v>3528</v>
      </c>
      <c r="J54" s="188">
        <v>17539</v>
      </c>
      <c r="K54" s="188">
        <v>9523</v>
      </c>
      <c r="L54" s="188">
        <v>27062</v>
      </c>
    </row>
    <row r="55" spans="2:12" s="210" customFormat="1" ht="17.399999999999999" x14ac:dyDescent="0.45">
      <c r="B55" s="242"/>
      <c r="C55" s="279" t="s">
        <v>151</v>
      </c>
      <c r="D55" s="314">
        <v>918</v>
      </c>
      <c r="E55" s="314">
        <v>399</v>
      </c>
      <c r="F55" s="188">
        <v>487</v>
      </c>
      <c r="G55" s="188">
        <v>333</v>
      </c>
      <c r="H55" s="188">
        <v>714</v>
      </c>
      <c r="I55" s="188">
        <v>557</v>
      </c>
      <c r="J55" s="188">
        <v>2119</v>
      </c>
      <c r="K55" s="188">
        <v>1289</v>
      </c>
      <c r="L55" s="188">
        <v>3408</v>
      </c>
    </row>
    <row r="56" spans="2:12" s="210" customFormat="1" thickBot="1" x14ac:dyDescent="0.5">
      <c r="B56" s="244"/>
      <c r="C56" s="320" t="s">
        <v>11</v>
      </c>
      <c r="D56" s="320">
        <v>53487</v>
      </c>
      <c r="E56" s="320">
        <v>21796</v>
      </c>
      <c r="F56" s="245">
        <v>11562</v>
      </c>
      <c r="G56" s="245">
        <v>7346</v>
      </c>
      <c r="H56" s="245">
        <v>26713</v>
      </c>
      <c r="I56" s="245">
        <v>18145</v>
      </c>
      <c r="J56" s="245">
        <v>91762</v>
      </c>
      <c r="K56" s="245">
        <v>47287</v>
      </c>
      <c r="L56" s="245">
        <v>139049</v>
      </c>
    </row>
    <row r="57" spans="2:12" s="210" customFormat="1" ht="15" customHeight="1" x14ac:dyDescent="0.45">
      <c r="B57" s="246"/>
      <c r="C57" s="241"/>
      <c r="D57" s="247"/>
      <c r="E57" s="247"/>
      <c r="F57" s="247"/>
      <c r="G57" s="247"/>
      <c r="H57" s="247"/>
      <c r="I57" s="247"/>
      <c r="J57" s="247"/>
      <c r="K57" s="247"/>
      <c r="L57" s="248"/>
    </row>
    <row r="58" spans="2:12" s="210" customFormat="1" ht="15" customHeight="1" x14ac:dyDescent="0.45">
      <c r="B58" s="249"/>
      <c r="C58" s="210" t="s">
        <v>82</v>
      </c>
    </row>
    <row r="59" spans="2:12" s="210" customFormat="1" ht="9.9" customHeight="1" x14ac:dyDescent="0.45">
      <c r="B59" s="249"/>
    </row>
    <row r="60" spans="2:12" s="210" customFormat="1" ht="15" customHeight="1" x14ac:dyDescent="0.45">
      <c r="B60" s="57"/>
      <c r="C60" s="210" t="s">
        <v>226</v>
      </c>
    </row>
    <row r="61" spans="2:12" s="210" customFormat="1" ht="17.399999999999999" x14ac:dyDescent="0.45"/>
    <row r="62" spans="2:12" s="210" customFormat="1" ht="17.399999999999999" x14ac:dyDescent="0.45"/>
    <row r="63" spans="2:12" s="210" customFormat="1" ht="17.399999999999999" x14ac:dyDescent="0.45"/>
    <row r="64" spans="2:12" x14ac:dyDescent="0.45">
      <c r="E64" s="210"/>
    </row>
  </sheetData>
  <mergeCells count="7">
    <mergeCell ref="L10:L11"/>
    <mergeCell ref="B9:K9"/>
    <mergeCell ref="B10:B11"/>
    <mergeCell ref="J10:K10"/>
    <mergeCell ref="H10:I10"/>
    <mergeCell ref="F10:G10"/>
    <mergeCell ref="D10:E10"/>
  </mergeCells>
  <hyperlinks>
    <hyperlink ref="L5" location="Índice!Área_de_impresión" display="índice" xr:uid="{C19428D6-820A-4ADA-AB93-0091131A9C45}"/>
  </hyperlinks>
  <pageMargins left="0.7" right="0.7" top="0.75" bottom="0.75" header="0.3" footer="0.3"/>
  <pageSetup paperSize="9" scale="4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W106"/>
  <sheetViews>
    <sheetView showGridLines="0" view="pageBreakPreview" topLeftCell="A44" zoomScale="60" zoomScaleNormal="60" workbookViewId="0"/>
  </sheetViews>
  <sheetFormatPr baseColWidth="10" defaultColWidth="11.109375" defaultRowHeight="18" x14ac:dyDescent="0.45"/>
  <cols>
    <col min="1" max="1" width="4.88671875" style="1" customWidth="1"/>
    <col min="2" max="2" width="3.44140625" style="1" customWidth="1"/>
    <col min="3" max="3" width="28.88671875" style="34" customWidth="1"/>
    <col min="4" max="25" width="11.5546875" style="1" customWidth="1"/>
    <col min="26" max="27" width="11.5546875" style="164" customWidth="1"/>
    <col min="28" max="28" width="11.5546875" style="1" customWidth="1"/>
    <col min="29" max="16384" width="11.109375" style="1"/>
  </cols>
  <sheetData>
    <row r="1" spans="1:76" ht="6.75" customHeight="1" x14ac:dyDescent="0.45">
      <c r="C1" s="1"/>
      <c r="F1" s="33"/>
      <c r="G1" s="34"/>
    </row>
    <row r="2" spans="1:76" s="5" customFormat="1" ht="32.25" customHeight="1" x14ac:dyDescent="0.9">
      <c r="B2" s="25" t="s">
        <v>148</v>
      </c>
      <c r="Z2" s="53"/>
      <c r="AA2" s="53"/>
    </row>
    <row r="3" spans="1:76" s="5" customFormat="1" ht="28.5" customHeight="1" x14ac:dyDescent="0.55000000000000004">
      <c r="B3" s="26" t="s">
        <v>225</v>
      </c>
      <c r="Z3" s="53"/>
      <c r="AA3" s="53"/>
    </row>
    <row r="4" spans="1:76" ht="10.5" customHeight="1" x14ac:dyDescent="0.45">
      <c r="C4" s="1"/>
      <c r="F4" s="33"/>
      <c r="G4" s="67"/>
    </row>
    <row r="5" spans="1:76" ht="15" customHeight="1" x14ac:dyDescent="0.5">
      <c r="B5" s="53" t="s">
        <v>213</v>
      </c>
      <c r="C5" s="1"/>
      <c r="Z5" s="165" t="s">
        <v>107</v>
      </c>
    </row>
    <row r="6" spans="1:76" ht="17.25" customHeight="1" x14ac:dyDescent="0.45">
      <c r="B6" s="29" t="str">
        <f>Índice!C7</f>
        <v>Curso 2021/2022</v>
      </c>
      <c r="C6" s="2"/>
      <c r="D6" s="70"/>
      <c r="E6" s="70"/>
      <c r="F6" s="70"/>
      <c r="G6" s="70"/>
      <c r="H6" s="70"/>
      <c r="I6" s="70"/>
      <c r="J6" s="70"/>
      <c r="K6" s="2"/>
      <c r="L6" s="70"/>
    </row>
    <row r="7" spans="1:76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167"/>
      <c r="AA7" s="167"/>
      <c r="AB7" s="37"/>
    </row>
    <row r="8" spans="1:76" ht="15" customHeight="1" x14ac:dyDescent="0.45">
      <c r="C8" s="1"/>
      <c r="D8" s="38"/>
      <c r="E8" s="38"/>
      <c r="G8" s="38"/>
      <c r="H8" s="38"/>
      <c r="I8" s="38"/>
      <c r="J8" s="38"/>
      <c r="K8" s="38"/>
      <c r="L8" s="38"/>
    </row>
    <row r="9" spans="1:76" s="71" customFormat="1" ht="27" customHeight="1" x14ac:dyDescent="0.45">
      <c r="A9" s="13"/>
      <c r="B9" s="65"/>
      <c r="C9" s="376" t="s">
        <v>83</v>
      </c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  <c r="W9" s="376"/>
      <c r="X9" s="376"/>
      <c r="Y9" s="376"/>
      <c r="Z9" s="376"/>
      <c r="AA9" s="376"/>
      <c r="AB9" s="376"/>
      <c r="AC9" s="13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</row>
    <row r="10" spans="1:76" ht="15" customHeight="1" thickBot="1" x14ac:dyDescent="0.5">
      <c r="B10" s="63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63"/>
      <c r="R10" s="63"/>
      <c r="S10" s="63"/>
      <c r="T10" s="63"/>
      <c r="U10" s="63"/>
      <c r="V10" s="63"/>
      <c r="W10" s="63"/>
      <c r="X10" s="63"/>
      <c r="Y10" s="63"/>
      <c r="Z10" s="110"/>
      <c r="AA10" s="110"/>
      <c r="AB10" s="63"/>
      <c r="AC10" s="47"/>
    </row>
    <row r="11" spans="1:76" ht="24.6" customHeight="1" x14ac:dyDescent="0.45">
      <c r="B11" s="63"/>
      <c r="C11" s="391"/>
      <c r="D11" s="394" t="s">
        <v>154</v>
      </c>
      <c r="E11" s="394"/>
      <c r="F11" s="390" t="s">
        <v>110</v>
      </c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390"/>
      <c r="V11" s="390"/>
      <c r="W11" s="390"/>
      <c r="X11" s="323"/>
      <c r="Y11" s="323"/>
      <c r="Z11" s="202"/>
      <c r="AA11" s="202"/>
      <c r="AB11" s="202"/>
    </row>
    <row r="12" spans="1:76" ht="37.5" customHeight="1" x14ac:dyDescent="0.45">
      <c r="B12" s="63"/>
      <c r="C12" s="392"/>
      <c r="D12" s="395"/>
      <c r="E12" s="395"/>
      <c r="F12" s="389" t="s">
        <v>69</v>
      </c>
      <c r="G12" s="389"/>
      <c r="H12" s="389" t="s">
        <v>70</v>
      </c>
      <c r="I12" s="389"/>
      <c r="J12" s="389" t="s">
        <v>71</v>
      </c>
      <c r="K12" s="389"/>
      <c r="L12" s="389" t="s">
        <v>72</v>
      </c>
      <c r="M12" s="389"/>
      <c r="N12" s="389" t="s">
        <v>73</v>
      </c>
      <c r="O12" s="389"/>
      <c r="P12" s="389" t="s">
        <v>74</v>
      </c>
      <c r="Q12" s="389"/>
      <c r="R12" s="389" t="s">
        <v>75</v>
      </c>
      <c r="S12" s="389"/>
      <c r="T12" s="389" t="s">
        <v>76</v>
      </c>
      <c r="U12" s="389"/>
      <c r="V12" s="389" t="s">
        <v>77</v>
      </c>
      <c r="W12" s="389"/>
      <c r="X12" s="389" t="s">
        <v>212</v>
      </c>
      <c r="Y12" s="389"/>
      <c r="Z12" s="396" t="s">
        <v>237</v>
      </c>
      <c r="AA12" s="396"/>
      <c r="AB12" s="396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</row>
    <row r="13" spans="1:76" ht="20.100000000000001" customHeight="1" thickBot="1" x14ac:dyDescent="0.5">
      <c r="B13" s="63"/>
      <c r="C13" s="393"/>
      <c r="D13" s="42" t="s">
        <v>14</v>
      </c>
      <c r="E13" s="342" t="s">
        <v>15</v>
      </c>
      <c r="F13" s="42" t="s">
        <v>14</v>
      </c>
      <c r="G13" s="42" t="s">
        <v>15</v>
      </c>
      <c r="H13" s="321" t="s">
        <v>14</v>
      </c>
      <c r="I13" s="42" t="s">
        <v>15</v>
      </c>
      <c r="J13" s="321" t="s">
        <v>14</v>
      </c>
      <c r="K13" s="42" t="s">
        <v>15</v>
      </c>
      <c r="L13" s="321" t="s">
        <v>14</v>
      </c>
      <c r="M13" s="42" t="s">
        <v>15</v>
      </c>
      <c r="N13" s="321" t="s">
        <v>14</v>
      </c>
      <c r="O13" s="42" t="s">
        <v>15</v>
      </c>
      <c r="P13" s="321" t="s">
        <v>14</v>
      </c>
      <c r="Q13" s="42" t="s">
        <v>15</v>
      </c>
      <c r="R13" s="321" t="s">
        <v>14</v>
      </c>
      <c r="S13" s="42" t="s">
        <v>15</v>
      </c>
      <c r="T13" s="321" t="s">
        <v>14</v>
      </c>
      <c r="U13" s="42" t="s">
        <v>15</v>
      </c>
      <c r="V13" s="321" t="s">
        <v>14</v>
      </c>
      <c r="W13" s="42" t="s">
        <v>15</v>
      </c>
      <c r="X13" s="321" t="s">
        <v>14</v>
      </c>
      <c r="Y13" s="42" t="s">
        <v>15</v>
      </c>
      <c r="Z13" s="321" t="s">
        <v>14</v>
      </c>
      <c r="AA13" s="42" t="s">
        <v>15</v>
      </c>
      <c r="AB13" s="43" t="s">
        <v>11</v>
      </c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</row>
    <row r="14" spans="1:76" s="75" customFormat="1" ht="29.1" customHeight="1" x14ac:dyDescent="0.4">
      <c r="B14" s="76"/>
      <c r="C14" s="65" t="s">
        <v>16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8"/>
      <c r="AA14" s="78"/>
      <c r="AB14" s="78"/>
    </row>
    <row r="15" spans="1:76" s="75" customFormat="1" ht="20.100000000000001" customHeight="1" x14ac:dyDescent="0.45">
      <c r="B15" s="76"/>
      <c r="C15" s="45" t="s">
        <v>17</v>
      </c>
      <c r="D15" s="311">
        <v>692</v>
      </c>
      <c r="E15" s="311">
        <v>325</v>
      </c>
      <c r="F15" s="59">
        <v>631</v>
      </c>
      <c r="G15" s="59">
        <v>217</v>
      </c>
      <c r="H15" s="59">
        <v>1368</v>
      </c>
      <c r="I15" s="59">
        <v>471</v>
      </c>
      <c r="J15" s="59">
        <v>780</v>
      </c>
      <c r="K15" s="59">
        <v>349</v>
      </c>
      <c r="L15" s="59">
        <v>72</v>
      </c>
      <c r="M15" s="59">
        <v>47</v>
      </c>
      <c r="N15" s="59">
        <v>149</v>
      </c>
      <c r="O15" s="59">
        <v>51</v>
      </c>
      <c r="P15" s="59">
        <v>65</v>
      </c>
      <c r="Q15" s="59">
        <v>25</v>
      </c>
      <c r="R15" s="59">
        <v>113</v>
      </c>
      <c r="S15" s="59">
        <v>42</v>
      </c>
      <c r="T15" s="59">
        <v>52</v>
      </c>
      <c r="U15" s="59">
        <v>23</v>
      </c>
      <c r="V15" s="59">
        <v>4</v>
      </c>
      <c r="W15" s="59">
        <v>1</v>
      </c>
      <c r="X15" s="59">
        <v>2</v>
      </c>
      <c r="Y15" s="59">
        <v>0</v>
      </c>
      <c r="Z15" s="311">
        <v>3928</v>
      </c>
      <c r="AA15" s="311">
        <v>1551</v>
      </c>
      <c r="AB15" s="311">
        <v>5479</v>
      </c>
      <c r="AC15" s="80"/>
    </row>
    <row r="16" spans="1:76" s="75" customFormat="1" ht="20.100000000000001" customHeight="1" x14ac:dyDescent="0.45">
      <c r="B16" s="76"/>
      <c r="C16" s="45" t="s">
        <v>18</v>
      </c>
      <c r="D16" s="311">
        <v>35</v>
      </c>
      <c r="E16" s="311">
        <v>18</v>
      </c>
      <c r="F16" s="59">
        <v>49</v>
      </c>
      <c r="G16" s="59">
        <v>18</v>
      </c>
      <c r="H16" s="59">
        <v>116</v>
      </c>
      <c r="I16" s="59">
        <v>50</v>
      </c>
      <c r="J16" s="59">
        <v>69</v>
      </c>
      <c r="K16" s="59">
        <v>35</v>
      </c>
      <c r="L16" s="59">
        <v>0</v>
      </c>
      <c r="M16" s="59">
        <v>0</v>
      </c>
      <c r="N16" s="59">
        <v>17</v>
      </c>
      <c r="O16" s="59">
        <v>12</v>
      </c>
      <c r="P16" s="59">
        <v>0</v>
      </c>
      <c r="Q16" s="59">
        <v>0</v>
      </c>
      <c r="R16" s="59">
        <v>2</v>
      </c>
      <c r="S16" s="59">
        <v>3</v>
      </c>
      <c r="T16" s="59">
        <v>0</v>
      </c>
      <c r="U16" s="59">
        <v>0</v>
      </c>
      <c r="V16" s="59">
        <v>0</v>
      </c>
      <c r="W16" s="59">
        <v>0</v>
      </c>
      <c r="X16" s="59">
        <v>0</v>
      </c>
      <c r="Y16" s="59">
        <v>0</v>
      </c>
      <c r="Z16" s="311">
        <v>288</v>
      </c>
      <c r="AA16" s="311">
        <v>136</v>
      </c>
      <c r="AB16" s="311">
        <v>424</v>
      </c>
      <c r="AC16" s="5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</row>
    <row r="17" spans="1:127" s="75" customFormat="1" ht="19.5" customHeight="1" x14ac:dyDescent="0.45">
      <c r="B17" s="76"/>
      <c r="C17" s="45" t="s">
        <v>151</v>
      </c>
      <c r="D17" s="311">
        <v>1</v>
      </c>
      <c r="E17" s="311">
        <v>3</v>
      </c>
      <c r="F17" s="59">
        <v>4</v>
      </c>
      <c r="G17" s="59">
        <v>3</v>
      </c>
      <c r="H17" s="59">
        <v>5</v>
      </c>
      <c r="I17" s="59">
        <v>0</v>
      </c>
      <c r="J17" s="59">
        <v>10</v>
      </c>
      <c r="K17" s="59">
        <v>5</v>
      </c>
      <c r="L17" s="59">
        <v>14</v>
      </c>
      <c r="M17" s="59">
        <v>2</v>
      </c>
      <c r="N17" s="59">
        <v>16</v>
      </c>
      <c r="O17" s="59">
        <v>8</v>
      </c>
      <c r="P17" s="59">
        <v>11</v>
      </c>
      <c r="Q17" s="59">
        <v>8</v>
      </c>
      <c r="R17" s="59">
        <v>3</v>
      </c>
      <c r="S17" s="59">
        <v>0</v>
      </c>
      <c r="T17" s="59">
        <v>0</v>
      </c>
      <c r="U17" s="59">
        <v>0</v>
      </c>
      <c r="V17" s="59">
        <v>0</v>
      </c>
      <c r="W17" s="59">
        <v>0</v>
      </c>
      <c r="X17" s="59">
        <v>0</v>
      </c>
      <c r="Y17" s="59">
        <v>0</v>
      </c>
      <c r="Z17" s="311">
        <v>64</v>
      </c>
      <c r="AA17" s="311">
        <v>29</v>
      </c>
      <c r="AB17" s="311">
        <v>93</v>
      </c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</row>
    <row r="18" spans="1:127" s="309" customFormat="1" ht="20.100000000000001" customHeight="1" x14ac:dyDescent="0.45">
      <c r="A18" s="307"/>
      <c r="B18" s="308"/>
      <c r="C18" s="306" t="s">
        <v>11</v>
      </c>
      <c r="D18" s="316">
        <v>728</v>
      </c>
      <c r="E18" s="316">
        <v>346</v>
      </c>
      <c r="F18" s="251">
        <v>684</v>
      </c>
      <c r="G18" s="251">
        <v>238</v>
      </c>
      <c r="H18" s="251">
        <v>1489</v>
      </c>
      <c r="I18" s="251">
        <v>521</v>
      </c>
      <c r="J18" s="251">
        <v>859</v>
      </c>
      <c r="K18" s="251">
        <v>389</v>
      </c>
      <c r="L18" s="251">
        <v>86</v>
      </c>
      <c r="M18" s="251">
        <v>49</v>
      </c>
      <c r="N18" s="251">
        <v>182</v>
      </c>
      <c r="O18" s="251">
        <v>71</v>
      </c>
      <c r="P18" s="251">
        <v>76</v>
      </c>
      <c r="Q18" s="251">
        <v>33</v>
      </c>
      <c r="R18" s="251">
        <v>118</v>
      </c>
      <c r="S18" s="251">
        <v>45</v>
      </c>
      <c r="T18" s="251">
        <v>52</v>
      </c>
      <c r="U18" s="251">
        <v>23</v>
      </c>
      <c r="V18" s="251">
        <v>4</v>
      </c>
      <c r="W18" s="251">
        <v>1</v>
      </c>
      <c r="X18" s="251">
        <v>2</v>
      </c>
      <c r="Y18" s="251">
        <v>0</v>
      </c>
      <c r="Z18" s="316">
        <v>4280</v>
      </c>
      <c r="AA18" s="316">
        <v>1716</v>
      </c>
      <c r="AB18" s="316">
        <v>5996</v>
      </c>
      <c r="AC18" s="5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  <c r="DV18" s="75"/>
      <c r="DW18" s="75"/>
    </row>
    <row r="19" spans="1:127" s="75" customFormat="1" ht="24" customHeight="1" x14ac:dyDescent="0.45">
      <c r="B19" s="76"/>
      <c r="C19" s="65" t="s">
        <v>19</v>
      </c>
      <c r="D19" s="311">
        <v>0</v>
      </c>
      <c r="E19" s="311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59">
        <v>0</v>
      </c>
      <c r="S19" s="59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311">
        <v>0</v>
      </c>
      <c r="AA19" s="311">
        <v>0</v>
      </c>
      <c r="AB19" s="311">
        <v>0</v>
      </c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</row>
    <row r="20" spans="1:127" s="75" customFormat="1" ht="20.100000000000001" customHeight="1" x14ac:dyDescent="0.45">
      <c r="B20" s="76"/>
      <c r="C20" s="45" t="s">
        <v>17</v>
      </c>
      <c r="D20" s="311">
        <v>536</v>
      </c>
      <c r="E20" s="311">
        <v>272</v>
      </c>
      <c r="F20" s="59">
        <v>1189</v>
      </c>
      <c r="G20" s="59">
        <v>368</v>
      </c>
      <c r="H20" s="59">
        <v>1945</v>
      </c>
      <c r="I20" s="59">
        <v>716</v>
      </c>
      <c r="J20" s="59">
        <v>1181</v>
      </c>
      <c r="K20" s="59">
        <v>483</v>
      </c>
      <c r="L20" s="59">
        <v>158</v>
      </c>
      <c r="M20" s="59">
        <v>71</v>
      </c>
      <c r="N20" s="59">
        <v>338</v>
      </c>
      <c r="O20" s="59">
        <v>103</v>
      </c>
      <c r="P20" s="59">
        <v>88</v>
      </c>
      <c r="Q20" s="59">
        <v>35</v>
      </c>
      <c r="R20" s="59">
        <v>204</v>
      </c>
      <c r="S20" s="59">
        <v>86</v>
      </c>
      <c r="T20" s="59">
        <v>136</v>
      </c>
      <c r="U20" s="59">
        <v>72</v>
      </c>
      <c r="V20" s="59">
        <v>5</v>
      </c>
      <c r="W20" s="59">
        <v>4</v>
      </c>
      <c r="X20" s="59">
        <v>1</v>
      </c>
      <c r="Y20" s="59">
        <v>0</v>
      </c>
      <c r="Z20" s="311">
        <v>5781</v>
      </c>
      <c r="AA20" s="311">
        <v>2210</v>
      </c>
      <c r="AB20" s="311">
        <v>7991</v>
      </c>
      <c r="AC20" s="5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Y20" s="309"/>
      <c r="BZ20" s="309"/>
      <c r="CA20" s="309"/>
      <c r="CB20" s="309"/>
      <c r="CC20" s="309"/>
      <c r="CD20" s="309"/>
      <c r="CE20" s="309"/>
      <c r="CF20" s="309"/>
      <c r="CG20" s="309"/>
      <c r="CH20" s="309"/>
      <c r="CI20" s="309"/>
      <c r="CJ20" s="309"/>
      <c r="CK20" s="309"/>
      <c r="CL20" s="309"/>
      <c r="CM20" s="309"/>
      <c r="CN20" s="309"/>
      <c r="CO20" s="309"/>
      <c r="CP20" s="309"/>
      <c r="CQ20" s="309"/>
      <c r="CR20" s="309"/>
      <c r="CS20" s="309"/>
      <c r="CT20" s="309"/>
      <c r="CU20" s="309"/>
      <c r="CV20" s="309"/>
      <c r="CW20" s="309"/>
      <c r="CX20" s="309"/>
      <c r="CY20" s="309"/>
      <c r="CZ20" s="309"/>
      <c r="DA20" s="309"/>
      <c r="DB20" s="309"/>
      <c r="DC20" s="309"/>
      <c r="DD20" s="309"/>
      <c r="DE20" s="309"/>
      <c r="DF20" s="309"/>
      <c r="DG20" s="309"/>
      <c r="DH20" s="309"/>
      <c r="DI20" s="309"/>
      <c r="DJ20" s="309"/>
      <c r="DK20" s="309"/>
      <c r="DL20" s="309"/>
      <c r="DM20" s="309"/>
      <c r="DN20" s="309"/>
      <c r="DO20" s="309"/>
      <c r="DP20" s="309"/>
      <c r="DQ20" s="309"/>
      <c r="DR20" s="309"/>
      <c r="DS20" s="309"/>
      <c r="DT20" s="309"/>
      <c r="DU20" s="309"/>
      <c r="DV20" s="309"/>
      <c r="DW20" s="309"/>
    </row>
    <row r="21" spans="1:127" s="75" customFormat="1" ht="20.100000000000001" customHeight="1" x14ac:dyDescent="0.45">
      <c r="B21" s="76"/>
      <c r="C21" s="45" t="s">
        <v>18</v>
      </c>
      <c r="D21" s="311">
        <v>252</v>
      </c>
      <c r="E21" s="311">
        <v>134</v>
      </c>
      <c r="F21" s="59">
        <v>203</v>
      </c>
      <c r="G21" s="59">
        <v>77</v>
      </c>
      <c r="H21" s="59">
        <v>425</v>
      </c>
      <c r="I21" s="59">
        <v>185</v>
      </c>
      <c r="J21" s="59">
        <v>321</v>
      </c>
      <c r="K21" s="59">
        <v>131</v>
      </c>
      <c r="L21" s="59">
        <v>14</v>
      </c>
      <c r="M21" s="59">
        <v>9</v>
      </c>
      <c r="N21" s="59">
        <v>100</v>
      </c>
      <c r="O21" s="59">
        <v>42</v>
      </c>
      <c r="P21" s="59">
        <v>11</v>
      </c>
      <c r="Q21" s="59">
        <v>7</v>
      </c>
      <c r="R21" s="59">
        <v>45</v>
      </c>
      <c r="S21" s="59">
        <v>16</v>
      </c>
      <c r="T21" s="59">
        <v>0</v>
      </c>
      <c r="U21" s="59">
        <v>0</v>
      </c>
      <c r="V21" s="59">
        <v>0</v>
      </c>
      <c r="W21" s="59">
        <v>0</v>
      </c>
      <c r="X21" s="59">
        <v>0</v>
      </c>
      <c r="Y21" s="59">
        <v>0</v>
      </c>
      <c r="Z21" s="311">
        <v>1371</v>
      </c>
      <c r="AA21" s="311">
        <v>601</v>
      </c>
      <c r="AB21" s="311">
        <v>1972</v>
      </c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</row>
    <row r="22" spans="1:127" s="75" customFormat="1" ht="20.100000000000001" customHeight="1" x14ac:dyDescent="0.45">
      <c r="B22" s="76"/>
      <c r="C22" s="45" t="s">
        <v>151</v>
      </c>
      <c r="D22" s="311">
        <v>0</v>
      </c>
      <c r="E22" s="311">
        <v>0</v>
      </c>
      <c r="F22" s="59">
        <v>2</v>
      </c>
      <c r="G22" s="59">
        <v>1</v>
      </c>
      <c r="H22" s="59">
        <v>2</v>
      </c>
      <c r="I22" s="59">
        <v>2</v>
      </c>
      <c r="J22" s="59">
        <v>9</v>
      </c>
      <c r="K22" s="59">
        <v>0</v>
      </c>
      <c r="L22" s="59">
        <v>17</v>
      </c>
      <c r="M22" s="59">
        <v>3</v>
      </c>
      <c r="N22" s="59">
        <v>19</v>
      </c>
      <c r="O22" s="59">
        <v>14</v>
      </c>
      <c r="P22" s="59">
        <v>18</v>
      </c>
      <c r="Q22" s="59">
        <v>11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59">
        <v>0</v>
      </c>
      <c r="Y22" s="59">
        <v>0</v>
      </c>
      <c r="Z22" s="311">
        <v>67</v>
      </c>
      <c r="AA22" s="311">
        <v>31</v>
      </c>
      <c r="AB22" s="311">
        <v>98</v>
      </c>
      <c r="AC22" s="5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</row>
    <row r="23" spans="1:127" s="309" customFormat="1" ht="20.100000000000001" customHeight="1" x14ac:dyDescent="0.45">
      <c r="A23" s="307"/>
      <c r="B23" s="308"/>
      <c r="C23" s="306" t="s">
        <v>11</v>
      </c>
      <c r="D23" s="316">
        <v>788</v>
      </c>
      <c r="E23" s="316">
        <v>406</v>
      </c>
      <c r="F23" s="251">
        <v>1394</v>
      </c>
      <c r="G23" s="251">
        <v>446</v>
      </c>
      <c r="H23" s="251">
        <v>2372</v>
      </c>
      <c r="I23" s="251">
        <v>903</v>
      </c>
      <c r="J23" s="251">
        <v>1511</v>
      </c>
      <c r="K23" s="251">
        <v>614</v>
      </c>
      <c r="L23" s="251">
        <v>189</v>
      </c>
      <c r="M23" s="251">
        <v>83</v>
      </c>
      <c r="N23" s="251">
        <v>457</v>
      </c>
      <c r="O23" s="251">
        <v>159</v>
      </c>
      <c r="P23" s="251">
        <v>117</v>
      </c>
      <c r="Q23" s="251">
        <v>53</v>
      </c>
      <c r="R23" s="251">
        <v>249</v>
      </c>
      <c r="S23" s="251">
        <v>102</v>
      </c>
      <c r="T23" s="251">
        <v>136</v>
      </c>
      <c r="U23" s="251">
        <v>72</v>
      </c>
      <c r="V23" s="251">
        <v>5</v>
      </c>
      <c r="W23" s="251">
        <v>4</v>
      </c>
      <c r="X23" s="251">
        <v>1</v>
      </c>
      <c r="Y23" s="251">
        <v>0</v>
      </c>
      <c r="Z23" s="316">
        <v>7219</v>
      </c>
      <c r="AA23" s="316">
        <v>2842</v>
      </c>
      <c r="AB23" s="316">
        <v>10061</v>
      </c>
      <c r="AC23" s="75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83"/>
      <c r="BP23" s="83"/>
      <c r="BQ23" s="83"/>
      <c r="BR23" s="83"/>
      <c r="BS23" s="83"/>
      <c r="BT23" s="83"/>
      <c r="BU23" s="83"/>
      <c r="BV23" s="83"/>
      <c r="BW23" s="83"/>
      <c r="BX23" s="83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75"/>
      <c r="CY23" s="75"/>
      <c r="CZ23" s="75"/>
      <c r="DA23" s="75"/>
      <c r="DB23" s="75"/>
      <c r="DC23" s="75"/>
      <c r="DD23" s="75"/>
      <c r="DE23" s="75"/>
      <c r="DF23" s="75"/>
      <c r="DG23" s="75"/>
      <c r="DH23" s="75"/>
      <c r="DI23" s="75"/>
      <c r="DJ23" s="75"/>
      <c r="DK23" s="75"/>
      <c r="DL23" s="75"/>
      <c r="DM23" s="75"/>
      <c r="DN23" s="75"/>
      <c r="DO23" s="75"/>
      <c r="DP23" s="75"/>
      <c r="DQ23" s="75"/>
      <c r="DR23" s="75"/>
      <c r="DS23" s="75"/>
      <c r="DT23" s="75"/>
      <c r="DU23" s="75"/>
      <c r="DV23" s="75"/>
      <c r="DW23" s="75"/>
    </row>
    <row r="24" spans="1:127" s="75" customFormat="1" ht="24" customHeight="1" x14ac:dyDescent="0.45">
      <c r="B24" s="76"/>
      <c r="C24" s="65" t="s">
        <v>20</v>
      </c>
      <c r="D24" s="311">
        <v>0</v>
      </c>
      <c r="E24" s="311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311">
        <v>0</v>
      </c>
      <c r="AA24" s="311">
        <v>0</v>
      </c>
      <c r="AB24" s="311">
        <v>0</v>
      </c>
      <c r="AC24" s="5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47"/>
      <c r="BP24" s="47"/>
      <c r="BQ24" s="47"/>
      <c r="BR24" s="47"/>
      <c r="BS24" s="47"/>
      <c r="BT24" s="47"/>
      <c r="BU24" s="47"/>
      <c r="BV24" s="47"/>
      <c r="BW24" s="47"/>
      <c r="BX24" s="47"/>
    </row>
    <row r="25" spans="1:127" s="75" customFormat="1" ht="20.100000000000001" customHeight="1" x14ac:dyDescent="0.45">
      <c r="B25" s="76"/>
      <c r="C25" s="45" t="s">
        <v>17</v>
      </c>
      <c r="D25" s="311">
        <v>356</v>
      </c>
      <c r="E25" s="311">
        <v>188</v>
      </c>
      <c r="F25" s="59">
        <v>711</v>
      </c>
      <c r="G25" s="59">
        <v>266</v>
      </c>
      <c r="H25" s="59">
        <v>1264</v>
      </c>
      <c r="I25" s="59">
        <v>500</v>
      </c>
      <c r="J25" s="59">
        <v>706</v>
      </c>
      <c r="K25" s="59">
        <v>295</v>
      </c>
      <c r="L25" s="59">
        <v>72</v>
      </c>
      <c r="M25" s="59">
        <v>32</v>
      </c>
      <c r="N25" s="59">
        <v>153</v>
      </c>
      <c r="O25" s="59">
        <v>70</v>
      </c>
      <c r="P25" s="59">
        <v>43</v>
      </c>
      <c r="Q25" s="59">
        <v>23</v>
      </c>
      <c r="R25" s="59">
        <v>123</v>
      </c>
      <c r="S25" s="59">
        <v>67</v>
      </c>
      <c r="T25" s="59">
        <v>53</v>
      </c>
      <c r="U25" s="59">
        <v>46</v>
      </c>
      <c r="V25" s="59">
        <v>2</v>
      </c>
      <c r="W25" s="59">
        <v>3</v>
      </c>
      <c r="X25" s="59">
        <v>0</v>
      </c>
      <c r="Y25" s="59">
        <v>0</v>
      </c>
      <c r="Z25" s="311">
        <v>3483</v>
      </c>
      <c r="AA25" s="311">
        <v>1490</v>
      </c>
      <c r="AB25" s="311">
        <v>4973</v>
      </c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83"/>
      <c r="BZ25" s="83"/>
      <c r="CA25" s="83"/>
      <c r="CB25" s="83"/>
      <c r="CC25" s="83"/>
      <c r="CD25" s="83"/>
      <c r="CE25" s="83"/>
      <c r="CF25" s="83"/>
      <c r="CG25" s="83"/>
      <c r="CH25" s="83"/>
      <c r="CI25" s="83"/>
      <c r="CJ25" s="83"/>
      <c r="CK25" s="83"/>
      <c r="CL25" s="83"/>
      <c r="CM25" s="83"/>
      <c r="CN25" s="83"/>
      <c r="CO25" s="83"/>
      <c r="CP25" s="83"/>
      <c r="CQ25" s="83"/>
      <c r="CR25" s="83"/>
      <c r="CS25" s="83"/>
      <c r="CT25" s="83"/>
      <c r="CU25" s="83"/>
      <c r="CV25" s="83"/>
      <c r="CW25" s="83"/>
      <c r="CX25" s="83"/>
      <c r="CY25" s="83"/>
      <c r="CZ25" s="83"/>
      <c r="DA25" s="83"/>
      <c r="DB25" s="83"/>
      <c r="DC25" s="83"/>
      <c r="DD25" s="83"/>
      <c r="DE25" s="83"/>
      <c r="DF25" s="83"/>
      <c r="DG25" s="83"/>
      <c r="DH25" s="83"/>
      <c r="DI25" s="83"/>
      <c r="DJ25" s="83"/>
      <c r="DK25" s="83"/>
      <c r="DL25" s="83"/>
      <c r="DM25" s="83"/>
      <c r="DN25" s="83"/>
      <c r="DO25" s="83"/>
      <c r="DP25" s="83"/>
      <c r="DQ25" s="83"/>
      <c r="DR25" s="83"/>
      <c r="DS25" s="83"/>
      <c r="DT25" s="83"/>
      <c r="DU25" s="83"/>
      <c r="DV25" s="83"/>
      <c r="DW25" s="83"/>
    </row>
    <row r="26" spans="1:127" s="75" customFormat="1" ht="20.100000000000001" customHeight="1" x14ac:dyDescent="0.45">
      <c r="B26" s="76"/>
      <c r="C26" s="45" t="s">
        <v>18</v>
      </c>
      <c r="D26" s="311">
        <v>212</v>
      </c>
      <c r="E26" s="311">
        <v>120</v>
      </c>
      <c r="F26" s="59">
        <v>198</v>
      </c>
      <c r="G26" s="59">
        <v>64</v>
      </c>
      <c r="H26" s="59">
        <v>356</v>
      </c>
      <c r="I26" s="59">
        <v>100</v>
      </c>
      <c r="J26" s="59">
        <v>217</v>
      </c>
      <c r="K26" s="59">
        <v>85</v>
      </c>
      <c r="L26" s="59">
        <v>3</v>
      </c>
      <c r="M26" s="59">
        <v>2</v>
      </c>
      <c r="N26" s="59">
        <v>73</v>
      </c>
      <c r="O26" s="59">
        <v>40</v>
      </c>
      <c r="P26" s="59">
        <v>11</v>
      </c>
      <c r="Q26" s="59">
        <v>10</v>
      </c>
      <c r="R26" s="59">
        <v>21</v>
      </c>
      <c r="S26" s="59">
        <v>13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311">
        <v>1091</v>
      </c>
      <c r="AA26" s="311">
        <v>434</v>
      </c>
      <c r="AB26" s="311">
        <v>1525</v>
      </c>
      <c r="AC26" s="5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</row>
    <row r="27" spans="1:127" s="75" customFormat="1" ht="20.100000000000001" customHeight="1" x14ac:dyDescent="0.45">
      <c r="B27" s="76"/>
      <c r="C27" s="45" t="s">
        <v>151</v>
      </c>
      <c r="D27" s="311">
        <v>0</v>
      </c>
      <c r="E27" s="311">
        <v>0</v>
      </c>
      <c r="F27" s="59">
        <v>2</v>
      </c>
      <c r="G27" s="59">
        <v>0</v>
      </c>
      <c r="H27" s="59">
        <v>10</v>
      </c>
      <c r="I27" s="59">
        <v>3</v>
      </c>
      <c r="J27" s="59">
        <v>7</v>
      </c>
      <c r="K27" s="59">
        <v>2</v>
      </c>
      <c r="L27" s="59">
        <v>8</v>
      </c>
      <c r="M27" s="59">
        <v>1</v>
      </c>
      <c r="N27" s="59">
        <v>21</v>
      </c>
      <c r="O27" s="59">
        <v>18</v>
      </c>
      <c r="P27" s="59">
        <v>18</v>
      </c>
      <c r="Q27" s="59">
        <v>8</v>
      </c>
      <c r="R27" s="59">
        <v>0</v>
      </c>
      <c r="S27" s="59">
        <v>0</v>
      </c>
      <c r="T27" s="59">
        <v>0</v>
      </c>
      <c r="U27" s="59">
        <v>0</v>
      </c>
      <c r="V27" s="59">
        <v>0</v>
      </c>
      <c r="W27" s="59">
        <v>0</v>
      </c>
      <c r="X27" s="59">
        <v>0</v>
      </c>
      <c r="Y27" s="59">
        <v>0</v>
      </c>
      <c r="Z27" s="311">
        <v>66</v>
      </c>
      <c r="AA27" s="311">
        <v>32</v>
      </c>
      <c r="AB27" s="311">
        <v>98</v>
      </c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</row>
    <row r="28" spans="1:127" s="309" customFormat="1" ht="20.100000000000001" customHeight="1" x14ac:dyDescent="0.45">
      <c r="A28" s="307"/>
      <c r="B28" s="308"/>
      <c r="C28" s="306" t="s">
        <v>11</v>
      </c>
      <c r="D28" s="316">
        <v>568</v>
      </c>
      <c r="E28" s="316">
        <v>308</v>
      </c>
      <c r="F28" s="251">
        <v>911</v>
      </c>
      <c r="G28" s="251">
        <v>330</v>
      </c>
      <c r="H28" s="251">
        <v>1630</v>
      </c>
      <c r="I28" s="251">
        <v>603</v>
      </c>
      <c r="J28" s="251">
        <v>930</v>
      </c>
      <c r="K28" s="251">
        <v>382</v>
      </c>
      <c r="L28" s="251">
        <v>83</v>
      </c>
      <c r="M28" s="251">
        <v>35</v>
      </c>
      <c r="N28" s="251">
        <v>247</v>
      </c>
      <c r="O28" s="251">
        <v>128</v>
      </c>
      <c r="P28" s="251">
        <v>72</v>
      </c>
      <c r="Q28" s="251">
        <v>41</v>
      </c>
      <c r="R28" s="251">
        <v>144</v>
      </c>
      <c r="S28" s="251">
        <v>80</v>
      </c>
      <c r="T28" s="251">
        <v>53</v>
      </c>
      <c r="U28" s="251">
        <v>46</v>
      </c>
      <c r="V28" s="251">
        <v>2</v>
      </c>
      <c r="W28" s="251">
        <v>3</v>
      </c>
      <c r="X28" s="251">
        <v>0</v>
      </c>
      <c r="Y28" s="251">
        <v>0</v>
      </c>
      <c r="Z28" s="316">
        <v>4640</v>
      </c>
      <c r="AA28" s="316">
        <v>1956</v>
      </c>
      <c r="AB28" s="316">
        <v>6596</v>
      </c>
      <c r="AC28" s="5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</row>
    <row r="29" spans="1:127" s="75" customFormat="1" ht="24" customHeight="1" x14ac:dyDescent="0.45">
      <c r="B29" s="76"/>
      <c r="C29" s="65" t="s">
        <v>21</v>
      </c>
      <c r="D29" s="311">
        <v>0</v>
      </c>
      <c r="E29" s="311">
        <v>0</v>
      </c>
      <c r="F29" s="59">
        <v>0</v>
      </c>
      <c r="G29" s="59">
        <v>0</v>
      </c>
      <c r="H29" s="59">
        <v>0</v>
      </c>
      <c r="I29" s="59">
        <v>0</v>
      </c>
      <c r="J29" s="59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59">
        <v>0</v>
      </c>
      <c r="T29" s="59">
        <v>0</v>
      </c>
      <c r="U29" s="59">
        <v>0</v>
      </c>
      <c r="V29" s="59">
        <v>0</v>
      </c>
      <c r="W29" s="59">
        <v>0</v>
      </c>
      <c r="X29" s="59">
        <v>0</v>
      </c>
      <c r="Y29" s="59">
        <v>0</v>
      </c>
      <c r="Z29" s="311">
        <v>0</v>
      </c>
      <c r="AA29" s="311">
        <v>0</v>
      </c>
      <c r="AB29" s="311">
        <v>0</v>
      </c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</row>
    <row r="30" spans="1:127" s="75" customFormat="1" ht="20.100000000000001" customHeight="1" x14ac:dyDescent="0.45">
      <c r="B30" s="76"/>
      <c r="C30" s="45" t="s">
        <v>17</v>
      </c>
      <c r="D30" s="311">
        <v>400</v>
      </c>
      <c r="E30" s="311">
        <v>221</v>
      </c>
      <c r="F30" s="59">
        <v>772</v>
      </c>
      <c r="G30" s="59">
        <v>280</v>
      </c>
      <c r="H30" s="59">
        <v>1653</v>
      </c>
      <c r="I30" s="59">
        <v>661</v>
      </c>
      <c r="J30" s="59">
        <v>923</v>
      </c>
      <c r="K30" s="59">
        <v>418</v>
      </c>
      <c r="L30" s="59">
        <v>124</v>
      </c>
      <c r="M30" s="59">
        <v>56</v>
      </c>
      <c r="N30" s="59">
        <v>271</v>
      </c>
      <c r="O30" s="59">
        <v>84</v>
      </c>
      <c r="P30" s="59">
        <v>80</v>
      </c>
      <c r="Q30" s="59">
        <v>25</v>
      </c>
      <c r="R30" s="59">
        <v>134</v>
      </c>
      <c r="S30" s="59">
        <v>50</v>
      </c>
      <c r="T30" s="59">
        <v>96</v>
      </c>
      <c r="U30" s="59">
        <v>52</v>
      </c>
      <c r="V30" s="59">
        <v>1</v>
      </c>
      <c r="W30" s="59">
        <v>1</v>
      </c>
      <c r="X30" s="59">
        <v>1</v>
      </c>
      <c r="Y30" s="59">
        <v>0</v>
      </c>
      <c r="Z30" s="311">
        <v>4455</v>
      </c>
      <c r="AA30" s="311">
        <v>1848</v>
      </c>
      <c r="AB30" s="311">
        <v>6303</v>
      </c>
      <c r="AC30" s="5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</row>
    <row r="31" spans="1:127" s="75" customFormat="1" ht="20.100000000000001" customHeight="1" x14ac:dyDescent="0.45">
      <c r="B31" s="76"/>
      <c r="C31" s="45" t="s">
        <v>18</v>
      </c>
      <c r="D31" s="311">
        <v>368</v>
      </c>
      <c r="E31" s="311">
        <v>198</v>
      </c>
      <c r="F31" s="59">
        <v>133</v>
      </c>
      <c r="G31" s="59">
        <v>52</v>
      </c>
      <c r="H31" s="59">
        <v>435</v>
      </c>
      <c r="I31" s="59">
        <v>196</v>
      </c>
      <c r="J31" s="59">
        <v>407</v>
      </c>
      <c r="K31" s="59">
        <v>175</v>
      </c>
      <c r="L31" s="59">
        <v>23</v>
      </c>
      <c r="M31" s="59">
        <v>17</v>
      </c>
      <c r="N31" s="59">
        <v>83</v>
      </c>
      <c r="O31" s="59">
        <v>44</v>
      </c>
      <c r="P31" s="59">
        <v>13</v>
      </c>
      <c r="Q31" s="59">
        <v>9</v>
      </c>
      <c r="R31" s="59">
        <v>49</v>
      </c>
      <c r="S31" s="59">
        <v>20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311">
        <v>1511</v>
      </c>
      <c r="AA31" s="311">
        <v>711</v>
      </c>
      <c r="AB31" s="311">
        <v>2222</v>
      </c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</row>
    <row r="32" spans="1:127" s="75" customFormat="1" ht="20.100000000000001" customHeight="1" x14ac:dyDescent="0.45">
      <c r="B32" s="76"/>
      <c r="C32" s="45" t="s">
        <v>151</v>
      </c>
      <c r="D32" s="311">
        <v>0</v>
      </c>
      <c r="E32" s="311">
        <v>0</v>
      </c>
      <c r="F32" s="59">
        <v>4</v>
      </c>
      <c r="G32" s="59">
        <v>0</v>
      </c>
      <c r="H32" s="59">
        <v>11</v>
      </c>
      <c r="I32" s="59">
        <v>3</v>
      </c>
      <c r="J32" s="59">
        <v>8</v>
      </c>
      <c r="K32" s="59">
        <v>3</v>
      </c>
      <c r="L32" s="59">
        <v>23</v>
      </c>
      <c r="M32" s="59">
        <v>13</v>
      </c>
      <c r="N32" s="59">
        <v>44</v>
      </c>
      <c r="O32" s="59">
        <v>21</v>
      </c>
      <c r="P32" s="59">
        <v>46</v>
      </c>
      <c r="Q32" s="59">
        <v>30</v>
      </c>
      <c r="R32" s="59">
        <v>0</v>
      </c>
      <c r="S32" s="59">
        <v>0</v>
      </c>
      <c r="T32" s="59">
        <v>0</v>
      </c>
      <c r="U32" s="59">
        <v>0</v>
      </c>
      <c r="V32" s="59">
        <v>0</v>
      </c>
      <c r="W32" s="59">
        <v>0</v>
      </c>
      <c r="X32" s="59">
        <v>0</v>
      </c>
      <c r="Y32" s="59">
        <v>0</v>
      </c>
      <c r="Z32" s="311">
        <v>136</v>
      </c>
      <c r="AA32" s="311">
        <v>70</v>
      </c>
      <c r="AB32" s="311">
        <v>206</v>
      </c>
      <c r="AC32" s="5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</row>
    <row r="33" spans="1:127" s="309" customFormat="1" ht="19.5" customHeight="1" x14ac:dyDescent="0.45">
      <c r="A33" s="307"/>
      <c r="B33" s="308"/>
      <c r="C33" s="306" t="s">
        <v>11</v>
      </c>
      <c r="D33" s="316">
        <v>768</v>
      </c>
      <c r="E33" s="316">
        <v>419</v>
      </c>
      <c r="F33" s="251">
        <v>909</v>
      </c>
      <c r="G33" s="251">
        <v>332</v>
      </c>
      <c r="H33" s="251">
        <v>2099</v>
      </c>
      <c r="I33" s="251">
        <v>860</v>
      </c>
      <c r="J33" s="251">
        <v>1338</v>
      </c>
      <c r="K33" s="251">
        <v>596</v>
      </c>
      <c r="L33" s="251">
        <v>170</v>
      </c>
      <c r="M33" s="251">
        <v>86</v>
      </c>
      <c r="N33" s="251">
        <v>398</v>
      </c>
      <c r="O33" s="251">
        <v>149</v>
      </c>
      <c r="P33" s="251">
        <v>139</v>
      </c>
      <c r="Q33" s="251">
        <v>64</v>
      </c>
      <c r="R33" s="251">
        <v>183</v>
      </c>
      <c r="S33" s="251">
        <v>70</v>
      </c>
      <c r="T33" s="251">
        <v>96</v>
      </c>
      <c r="U33" s="251">
        <v>52</v>
      </c>
      <c r="V33" s="251">
        <v>1</v>
      </c>
      <c r="W33" s="251">
        <v>1</v>
      </c>
      <c r="X33" s="251">
        <v>1</v>
      </c>
      <c r="Y33" s="251">
        <v>0</v>
      </c>
      <c r="Z33" s="316">
        <v>6102</v>
      </c>
      <c r="AA33" s="316">
        <v>2629</v>
      </c>
      <c r="AB33" s="316">
        <v>8731</v>
      </c>
      <c r="AC33" s="75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</row>
    <row r="34" spans="1:127" s="75" customFormat="1" ht="24" customHeight="1" x14ac:dyDescent="0.45">
      <c r="B34" s="76"/>
      <c r="C34" s="65" t="s">
        <v>22</v>
      </c>
      <c r="D34" s="311">
        <v>0</v>
      </c>
      <c r="E34" s="311">
        <v>0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  <c r="R34" s="59">
        <v>0</v>
      </c>
      <c r="S34" s="59">
        <v>0</v>
      </c>
      <c r="T34" s="59">
        <v>0</v>
      </c>
      <c r="U34" s="59">
        <v>0</v>
      </c>
      <c r="V34" s="59">
        <v>0</v>
      </c>
      <c r="W34" s="59">
        <v>0</v>
      </c>
      <c r="X34" s="59">
        <v>0</v>
      </c>
      <c r="Y34" s="59">
        <v>0</v>
      </c>
      <c r="Z34" s="311">
        <v>0</v>
      </c>
      <c r="AA34" s="311">
        <v>0</v>
      </c>
      <c r="AB34" s="311">
        <v>0</v>
      </c>
      <c r="AC34" s="5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</row>
    <row r="35" spans="1:127" s="75" customFormat="1" ht="20.100000000000001" customHeight="1" x14ac:dyDescent="0.45">
      <c r="B35" s="76"/>
      <c r="C35" s="45" t="s">
        <v>17</v>
      </c>
      <c r="D35" s="311">
        <v>259</v>
      </c>
      <c r="E35" s="311">
        <v>126</v>
      </c>
      <c r="F35" s="59">
        <v>394</v>
      </c>
      <c r="G35" s="59">
        <v>116</v>
      </c>
      <c r="H35" s="59">
        <v>999</v>
      </c>
      <c r="I35" s="59">
        <v>376</v>
      </c>
      <c r="J35" s="59">
        <v>604</v>
      </c>
      <c r="K35" s="59">
        <v>247</v>
      </c>
      <c r="L35" s="59">
        <v>65</v>
      </c>
      <c r="M35" s="59">
        <v>25</v>
      </c>
      <c r="N35" s="59">
        <v>126</v>
      </c>
      <c r="O35" s="59">
        <v>55</v>
      </c>
      <c r="P35" s="59">
        <v>37</v>
      </c>
      <c r="Q35" s="59">
        <v>16</v>
      </c>
      <c r="R35" s="59">
        <v>74</v>
      </c>
      <c r="S35" s="59">
        <v>26</v>
      </c>
      <c r="T35" s="59">
        <v>31</v>
      </c>
      <c r="U35" s="59">
        <v>25</v>
      </c>
      <c r="V35" s="59">
        <v>5</v>
      </c>
      <c r="W35" s="59">
        <v>1</v>
      </c>
      <c r="X35" s="59">
        <v>1</v>
      </c>
      <c r="Y35" s="59">
        <v>0</v>
      </c>
      <c r="Z35" s="311">
        <v>2595</v>
      </c>
      <c r="AA35" s="311">
        <v>1013</v>
      </c>
      <c r="AB35" s="311">
        <v>3608</v>
      </c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</row>
    <row r="36" spans="1:127" s="75" customFormat="1" ht="20.100000000000001" customHeight="1" x14ac:dyDescent="0.45">
      <c r="B36" s="76"/>
      <c r="C36" s="45" t="s">
        <v>18</v>
      </c>
      <c r="D36" s="311">
        <v>54</v>
      </c>
      <c r="E36" s="311">
        <v>22</v>
      </c>
      <c r="F36" s="59">
        <v>76</v>
      </c>
      <c r="G36" s="59">
        <v>32</v>
      </c>
      <c r="H36" s="59">
        <v>191</v>
      </c>
      <c r="I36" s="59">
        <v>88</v>
      </c>
      <c r="J36" s="59">
        <v>152</v>
      </c>
      <c r="K36" s="59">
        <v>62</v>
      </c>
      <c r="L36" s="59">
        <v>5</v>
      </c>
      <c r="M36" s="59">
        <v>1</v>
      </c>
      <c r="N36" s="59">
        <v>46</v>
      </c>
      <c r="O36" s="59">
        <v>25</v>
      </c>
      <c r="P36" s="59">
        <v>0</v>
      </c>
      <c r="Q36" s="59">
        <v>1</v>
      </c>
      <c r="R36" s="59">
        <v>20</v>
      </c>
      <c r="S36" s="59">
        <v>10</v>
      </c>
      <c r="T36" s="59">
        <v>0</v>
      </c>
      <c r="U36" s="59">
        <v>0</v>
      </c>
      <c r="V36" s="59">
        <v>0</v>
      </c>
      <c r="W36" s="59">
        <v>0</v>
      </c>
      <c r="X36" s="59">
        <v>0</v>
      </c>
      <c r="Y36" s="59">
        <v>0</v>
      </c>
      <c r="Z36" s="311">
        <v>544</v>
      </c>
      <c r="AA36" s="311">
        <v>241</v>
      </c>
      <c r="AB36" s="311">
        <v>785</v>
      </c>
      <c r="AC36" s="5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</row>
    <row r="37" spans="1:127" s="75" customFormat="1" ht="20.100000000000001" customHeight="1" x14ac:dyDescent="0.45">
      <c r="B37" s="76"/>
      <c r="C37" s="45" t="s">
        <v>151</v>
      </c>
      <c r="D37" s="311">
        <v>0</v>
      </c>
      <c r="E37" s="311">
        <v>0</v>
      </c>
      <c r="F37" s="59">
        <v>1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8</v>
      </c>
      <c r="M37" s="59">
        <v>1</v>
      </c>
      <c r="N37" s="59">
        <v>9</v>
      </c>
      <c r="O37" s="59">
        <v>3</v>
      </c>
      <c r="P37" s="59">
        <v>8</v>
      </c>
      <c r="Q37" s="59">
        <v>3</v>
      </c>
      <c r="R37" s="59">
        <v>0</v>
      </c>
      <c r="S37" s="59">
        <v>0</v>
      </c>
      <c r="T37" s="59">
        <v>0</v>
      </c>
      <c r="U37" s="59">
        <v>0</v>
      </c>
      <c r="V37" s="59">
        <v>0</v>
      </c>
      <c r="W37" s="59">
        <v>0</v>
      </c>
      <c r="X37" s="59">
        <v>0</v>
      </c>
      <c r="Y37" s="59">
        <v>0</v>
      </c>
      <c r="Z37" s="311">
        <v>26</v>
      </c>
      <c r="AA37" s="311">
        <v>7</v>
      </c>
      <c r="AB37" s="311">
        <v>33</v>
      </c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</row>
    <row r="38" spans="1:127" s="309" customFormat="1" ht="20.100000000000001" customHeight="1" x14ac:dyDescent="0.45">
      <c r="A38" s="307"/>
      <c r="B38" s="308"/>
      <c r="C38" s="306" t="s">
        <v>11</v>
      </c>
      <c r="D38" s="316">
        <v>313</v>
      </c>
      <c r="E38" s="316">
        <v>148</v>
      </c>
      <c r="F38" s="251">
        <v>471</v>
      </c>
      <c r="G38" s="251">
        <v>148</v>
      </c>
      <c r="H38" s="251">
        <v>1190</v>
      </c>
      <c r="I38" s="251">
        <v>464</v>
      </c>
      <c r="J38" s="251">
        <v>756</v>
      </c>
      <c r="K38" s="251">
        <v>309</v>
      </c>
      <c r="L38" s="251">
        <v>78</v>
      </c>
      <c r="M38" s="251">
        <v>27</v>
      </c>
      <c r="N38" s="251">
        <v>181</v>
      </c>
      <c r="O38" s="251">
        <v>83</v>
      </c>
      <c r="P38" s="251">
        <v>45</v>
      </c>
      <c r="Q38" s="251">
        <v>20</v>
      </c>
      <c r="R38" s="251">
        <v>94</v>
      </c>
      <c r="S38" s="251">
        <v>36</v>
      </c>
      <c r="T38" s="251">
        <v>31</v>
      </c>
      <c r="U38" s="251">
        <v>25</v>
      </c>
      <c r="V38" s="251">
        <v>5</v>
      </c>
      <c r="W38" s="251">
        <v>1</v>
      </c>
      <c r="X38" s="251">
        <v>1</v>
      </c>
      <c r="Y38" s="251">
        <v>0</v>
      </c>
      <c r="Z38" s="316">
        <v>3165</v>
      </c>
      <c r="AA38" s="316">
        <v>1261</v>
      </c>
      <c r="AB38" s="316">
        <v>4426</v>
      </c>
      <c r="AC38" s="5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</row>
    <row r="39" spans="1:127" s="75" customFormat="1" ht="24" customHeight="1" x14ac:dyDescent="0.45">
      <c r="B39" s="76"/>
      <c r="C39" s="65" t="s">
        <v>23</v>
      </c>
      <c r="D39" s="311">
        <v>0</v>
      </c>
      <c r="E39" s="311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0</v>
      </c>
      <c r="W39" s="59">
        <v>0</v>
      </c>
      <c r="X39" s="59">
        <v>0</v>
      </c>
      <c r="Y39" s="59">
        <v>0</v>
      </c>
      <c r="Z39" s="311">
        <v>0</v>
      </c>
      <c r="AA39" s="311">
        <v>0</v>
      </c>
      <c r="AB39" s="311">
        <v>0</v>
      </c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</row>
    <row r="40" spans="1:127" s="75" customFormat="1" ht="15" customHeight="1" x14ac:dyDescent="0.45">
      <c r="B40" s="76"/>
      <c r="C40" s="45" t="s">
        <v>17</v>
      </c>
      <c r="D40" s="311">
        <v>238</v>
      </c>
      <c r="E40" s="311">
        <v>132</v>
      </c>
      <c r="F40" s="59">
        <v>507</v>
      </c>
      <c r="G40" s="59">
        <v>216</v>
      </c>
      <c r="H40" s="59">
        <v>967</v>
      </c>
      <c r="I40" s="59">
        <v>373</v>
      </c>
      <c r="J40" s="59">
        <v>531</v>
      </c>
      <c r="K40" s="59">
        <v>248</v>
      </c>
      <c r="L40" s="59">
        <v>52</v>
      </c>
      <c r="M40" s="59">
        <v>28</v>
      </c>
      <c r="N40" s="59">
        <v>139</v>
      </c>
      <c r="O40" s="59">
        <v>51</v>
      </c>
      <c r="P40" s="59">
        <v>37</v>
      </c>
      <c r="Q40" s="59">
        <v>12</v>
      </c>
      <c r="R40" s="59">
        <v>84</v>
      </c>
      <c r="S40" s="59">
        <v>38</v>
      </c>
      <c r="T40" s="59">
        <v>39</v>
      </c>
      <c r="U40" s="59">
        <v>32</v>
      </c>
      <c r="V40" s="59">
        <v>3</v>
      </c>
      <c r="W40" s="59">
        <v>0</v>
      </c>
      <c r="X40" s="59">
        <v>0</v>
      </c>
      <c r="Y40" s="59">
        <v>0</v>
      </c>
      <c r="Z40" s="311">
        <v>2597</v>
      </c>
      <c r="AA40" s="311">
        <v>1130</v>
      </c>
      <c r="AB40" s="311">
        <v>3727</v>
      </c>
      <c r="AC40" s="5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</row>
    <row r="41" spans="1:127" s="75" customFormat="1" ht="15" customHeight="1" x14ac:dyDescent="0.45">
      <c r="B41" s="76"/>
      <c r="C41" s="45" t="s">
        <v>18</v>
      </c>
      <c r="D41" s="311">
        <v>83</v>
      </c>
      <c r="E41" s="311">
        <v>51</v>
      </c>
      <c r="F41" s="59">
        <v>97</v>
      </c>
      <c r="G41" s="59">
        <v>41</v>
      </c>
      <c r="H41" s="59">
        <v>271</v>
      </c>
      <c r="I41" s="59">
        <v>110</v>
      </c>
      <c r="J41" s="59">
        <v>203</v>
      </c>
      <c r="K41" s="59">
        <v>68</v>
      </c>
      <c r="L41" s="59">
        <v>2</v>
      </c>
      <c r="M41" s="59">
        <v>0</v>
      </c>
      <c r="N41" s="59">
        <v>43</v>
      </c>
      <c r="O41" s="59">
        <v>25</v>
      </c>
      <c r="P41" s="59">
        <v>9</v>
      </c>
      <c r="Q41" s="59">
        <v>1</v>
      </c>
      <c r="R41" s="59">
        <v>19</v>
      </c>
      <c r="S41" s="59">
        <v>2</v>
      </c>
      <c r="T41" s="59">
        <v>0</v>
      </c>
      <c r="U41" s="59">
        <v>0</v>
      </c>
      <c r="V41" s="59">
        <v>0</v>
      </c>
      <c r="W41" s="59">
        <v>0</v>
      </c>
      <c r="X41" s="59">
        <v>0</v>
      </c>
      <c r="Y41" s="59">
        <v>0</v>
      </c>
      <c r="Z41" s="311">
        <v>727</v>
      </c>
      <c r="AA41" s="311">
        <v>298</v>
      </c>
      <c r="AB41" s="311">
        <v>1025</v>
      </c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</row>
    <row r="42" spans="1:127" s="75" customFormat="1" ht="15" customHeight="1" x14ac:dyDescent="0.45">
      <c r="B42" s="76"/>
      <c r="C42" s="45" t="s">
        <v>151</v>
      </c>
      <c r="D42" s="311">
        <v>0</v>
      </c>
      <c r="E42" s="311">
        <v>0</v>
      </c>
      <c r="F42" s="59">
        <v>0</v>
      </c>
      <c r="G42" s="59">
        <v>0</v>
      </c>
      <c r="H42" s="59">
        <v>0</v>
      </c>
      <c r="I42" s="59">
        <v>0</v>
      </c>
      <c r="J42" s="59">
        <v>1</v>
      </c>
      <c r="K42" s="59">
        <v>0</v>
      </c>
      <c r="L42" s="59">
        <v>2</v>
      </c>
      <c r="M42" s="59">
        <v>1</v>
      </c>
      <c r="N42" s="59">
        <v>8</v>
      </c>
      <c r="O42" s="59">
        <v>6</v>
      </c>
      <c r="P42" s="59">
        <v>11</v>
      </c>
      <c r="Q42" s="59">
        <v>4</v>
      </c>
      <c r="R42" s="59">
        <v>0</v>
      </c>
      <c r="S42" s="59">
        <v>0</v>
      </c>
      <c r="T42" s="59">
        <v>0</v>
      </c>
      <c r="U42" s="59">
        <v>0</v>
      </c>
      <c r="V42" s="59">
        <v>0</v>
      </c>
      <c r="W42" s="59">
        <v>0</v>
      </c>
      <c r="X42" s="59">
        <v>0</v>
      </c>
      <c r="Y42" s="59">
        <v>0</v>
      </c>
      <c r="Z42" s="311">
        <v>22</v>
      </c>
      <c r="AA42" s="311">
        <v>11</v>
      </c>
      <c r="AB42" s="311">
        <v>33</v>
      </c>
      <c r="AC42" s="5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</row>
    <row r="43" spans="1:127" s="309" customFormat="1" ht="20.100000000000001" customHeight="1" x14ac:dyDescent="0.45">
      <c r="A43" s="307"/>
      <c r="B43" s="308"/>
      <c r="C43" s="306" t="s">
        <v>11</v>
      </c>
      <c r="D43" s="316">
        <v>321</v>
      </c>
      <c r="E43" s="316">
        <v>183</v>
      </c>
      <c r="F43" s="251">
        <v>604</v>
      </c>
      <c r="G43" s="251">
        <v>257</v>
      </c>
      <c r="H43" s="251">
        <v>1238</v>
      </c>
      <c r="I43" s="251">
        <v>483</v>
      </c>
      <c r="J43" s="251">
        <v>735</v>
      </c>
      <c r="K43" s="251">
        <v>316</v>
      </c>
      <c r="L43" s="251">
        <v>56</v>
      </c>
      <c r="M43" s="251">
        <v>29</v>
      </c>
      <c r="N43" s="251">
        <v>190</v>
      </c>
      <c r="O43" s="251">
        <v>82</v>
      </c>
      <c r="P43" s="251">
        <v>57</v>
      </c>
      <c r="Q43" s="251">
        <v>17</v>
      </c>
      <c r="R43" s="251">
        <v>103</v>
      </c>
      <c r="S43" s="251">
        <v>40</v>
      </c>
      <c r="T43" s="251">
        <v>39</v>
      </c>
      <c r="U43" s="251">
        <v>32</v>
      </c>
      <c r="V43" s="251">
        <v>3</v>
      </c>
      <c r="W43" s="251">
        <v>0</v>
      </c>
      <c r="X43" s="251">
        <v>0</v>
      </c>
      <c r="Y43" s="251">
        <v>0</v>
      </c>
      <c r="Z43" s="316">
        <v>3346</v>
      </c>
      <c r="AA43" s="316">
        <v>1439</v>
      </c>
      <c r="AB43" s="316">
        <v>4785</v>
      </c>
      <c r="AC43" s="75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</row>
    <row r="44" spans="1:127" s="75" customFormat="1" ht="24" customHeight="1" x14ac:dyDescent="0.45">
      <c r="B44" s="76"/>
      <c r="C44" s="65" t="s">
        <v>24</v>
      </c>
      <c r="D44" s="311">
        <v>0</v>
      </c>
      <c r="E44" s="311">
        <v>0</v>
      </c>
      <c r="F44" s="59">
        <v>0</v>
      </c>
      <c r="G44" s="59">
        <v>0</v>
      </c>
      <c r="H44" s="59">
        <v>0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v>0</v>
      </c>
      <c r="O44" s="59">
        <v>0</v>
      </c>
      <c r="P44" s="59">
        <v>0</v>
      </c>
      <c r="Q44" s="59">
        <v>0</v>
      </c>
      <c r="R44" s="59">
        <v>0</v>
      </c>
      <c r="S44" s="59">
        <v>0</v>
      </c>
      <c r="T44" s="59">
        <v>0</v>
      </c>
      <c r="U44" s="59">
        <v>0</v>
      </c>
      <c r="V44" s="59">
        <v>0</v>
      </c>
      <c r="W44" s="59">
        <v>0</v>
      </c>
      <c r="X44" s="59">
        <v>0</v>
      </c>
      <c r="Y44" s="59">
        <v>0</v>
      </c>
      <c r="Z44" s="311">
        <v>0</v>
      </c>
      <c r="AA44" s="311">
        <v>0</v>
      </c>
      <c r="AB44" s="311">
        <v>0</v>
      </c>
      <c r="AC44" s="51"/>
      <c r="AD44" s="5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</row>
    <row r="45" spans="1:127" s="75" customFormat="1" ht="20.100000000000001" customHeight="1" x14ac:dyDescent="0.45">
      <c r="B45" s="76"/>
      <c r="C45" s="45" t="s">
        <v>17</v>
      </c>
      <c r="D45" s="311">
        <v>647</v>
      </c>
      <c r="E45" s="311">
        <v>313</v>
      </c>
      <c r="F45" s="59">
        <v>1796</v>
      </c>
      <c r="G45" s="59">
        <v>688</v>
      </c>
      <c r="H45" s="59">
        <v>2975</v>
      </c>
      <c r="I45" s="59">
        <v>1074</v>
      </c>
      <c r="J45" s="59">
        <v>1606</v>
      </c>
      <c r="K45" s="59">
        <v>636</v>
      </c>
      <c r="L45" s="59">
        <v>179</v>
      </c>
      <c r="M45" s="59">
        <v>75</v>
      </c>
      <c r="N45" s="59">
        <v>314</v>
      </c>
      <c r="O45" s="59">
        <v>157</v>
      </c>
      <c r="P45" s="59">
        <v>116</v>
      </c>
      <c r="Q45" s="59">
        <v>34</v>
      </c>
      <c r="R45" s="59">
        <v>255</v>
      </c>
      <c r="S45" s="59">
        <v>118</v>
      </c>
      <c r="T45" s="59">
        <v>94</v>
      </c>
      <c r="U45" s="59">
        <v>54</v>
      </c>
      <c r="V45" s="59">
        <v>8</v>
      </c>
      <c r="W45" s="59">
        <v>2</v>
      </c>
      <c r="X45" s="59">
        <v>2</v>
      </c>
      <c r="Y45" s="59">
        <v>0</v>
      </c>
      <c r="Z45" s="311">
        <v>7992</v>
      </c>
      <c r="AA45" s="311">
        <v>3151</v>
      </c>
      <c r="AB45" s="311">
        <v>11143</v>
      </c>
      <c r="AD45" s="79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</row>
    <row r="46" spans="1:127" s="75" customFormat="1" ht="20.100000000000001" customHeight="1" x14ac:dyDescent="0.45">
      <c r="B46" s="76"/>
      <c r="C46" s="45" t="s">
        <v>18</v>
      </c>
      <c r="D46" s="311">
        <v>222</v>
      </c>
      <c r="E46" s="311">
        <v>103</v>
      </c>
      <c r="F46" s="59">
        <v>340</v>
      </c>
      <c r="G46" s="59">
        <v>135</v>
      </c>
      <c r="H46" s="59">
        <v>565</v>
      </c>
      <c r="I46" s="59">
        <v>225</v>
      </c>
      <c r="J46" s="59">
        <v>331</v>
      </c>
      <c r="K46" s="59">
        <v>127</v>
      </c>
      <c r="L46" s="59">
        <v>19</v>
      </c>
      <c r="M46" s="59">
        <v>8</v>
      </c>
      <c r="N46" s="59">
        <v>77</v>
      </c>
      <c r="O46" s="59">
        <v>21</v>
      </c>
      <c r="P46" s="59">
        <v>16</v>
      </c>
      <c r="Q46" s="59">
        <v>5</v>
      </c>
      <c r="R46" s="59">
        <v>38</v>
      </c>
      <c r="S46" s="59">
        <v>7</v>
      </c>
      <c r="T46" s="59">
        <v>0</v>
      </c>
      <c r="U46" s="59">
        <v>0</v>
      </c>
      <c r="V46" s="59">
        <v>0</v>
      </c>
      <c r="W46" s="59">
        <v>0</v>
      </c>
      <c r="X46" s="59">
        <v>0</v>
      </c>
      <c r="Y46" s="59">
        <v>0</v>
      </c>
      <c r="Z46" s="311">
        <v>1608</v>
      </c>
      <c r="AA46" s="311">
        <v>631</v>
      </c>
      <c r="AB46" s="311">
        <v>2239</v>
      </c>
      <c r="AC46" s="5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</row>
    <row r="47" spans="1:127" s="75" customFormat="1" ht="20.100000000000001" customHeight="1" x14ac:dyDescent="0.45">
      <c r="B47" s="76"/>
      <c r="C47" s="45" t="s">
        <v>151</v>
      </c>
      <c r="D47" s="311">
        <v>0</v>
      </c>
      <c r="E47" s="311">
        <v>0</v>
      </c>
      <c r="F47" s="59">
        <v>14</v>
      </c>
      <c r="G47" s="59">
        <v>3</v>
      </c>
      <c r="H47" s="59">
        <v>22</v>
      </c>
      <c r="I47" s="59">
        <v>6</v>
      </c>
      <c r="J47" s="59">
        <v>22</v>
      </c>
      <c r="K47" s="59">
        <v>9</v>
      </c>
      <c r="L47" s="59">
        <v>17</v>
      </c>
      <c r="M47" s="59">
        <v>5</v>
      </c>
      <c r="N47" s="59">
        <v>44</v>
      </c>
      <c r="O47" s="59">
        <v>22</v>
      </c>
      <c r="P47" s="59">
        <v>49</v>
      </c>
      <c r="Q47" s="59">
        <v>21</v>
      </c>
      <c r="R47" s="59">
        <v>0</v>
      </c>
      <c r="S47" s="59">
        <v>0</v>
      </c>
      <c r="T47" s="59">
        <v>0</v>
      </c>
      <c r="U47" s="59">
        <v>0</v>
      </c>
      <c r="V47" s="59">
        <v>0</v>
      </c>
      <c r="W47" s="59">
        <v>0</v>
      </c>
      <c r="X47" s="59">
        <v>0</v>
      </c>
      <c r="Y47" s="59">
        <v>0</v>
      </c>
      <c r="Z47" s="311">
        <v>168</v>
      </c>
      <c r="AA47" s="311">
        <v>66</v>
      </c>
      <c r="AB47" s="311">
        <v>234</v>
      </c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</row>
    <row r="48" spans="1:127" s="309" customFormat="1" ht="20.100000000000001" customHeight="1" x14ac:dyDescent="0.45">
      <c r="A48" s="307"/>
      <c r="B48" s="308"/>
      <c r="C48" s="306" t="s">
        <v>11</v>
      </c>
      <c r="D48" s="316">
        <v>869</v>
      </c>
      <c r="E48" s="316">
        <v>416</v>
      </c>
      <c r="F48" s="251">
        <v>2150</v>
      </c>
      <c r="G48" s="251">
        <v>826</v>
      </c>
      <c r="H48" s="251">
        <v>3562</v>
      </c>
      <c r="I48" s="251">
        <v>1305</v>
      </c>
      <c r="J48" s="251">
        <v>1959</v>
      </c>
      <c r="K48" s="251">
        <v>772</v>
      </c>
      <c r="L48" s="251">
        <v>215</v>
      </c>
      <c r="M48" s="251">
        <v>88</v>
      </c>
      <c r="N48" s="251">
        <v>435</v>
      </c>
      <c r="O48" s="251">
        <v>200</v>
      </c>
      <c r="P48" s="251">
        <v>181</v>
      </c>
      <c r="Q48" s="251">
        <v>60</v>
      </c>
      <c r="R48" s="251">
        <v>293</v>
      </c>
      <c r="S48" s="251">
        <v>125</v>
      </c>
      <c r="T48" s="251">
        <v>94</v>
      </c>
      <c r="U48" s="251">
        <v>54</v>
      </c>
      <c r="V48" s="251">
        <v>8</v>
      </c>
      <c r="W48" s="251">
        <v>2</v>
      </c>
      <c r="X48" s="251">
        <v>2</v>
      </c>
      <c r="Y48" s="251">
        <v>0</v>
      </c>
      <c r="Z48" s="316">
        <v>9768</v>
      </c>
      <c r="AA48" s="316">
        <v>3848</v>
      </c>
      <c r="AB48" s="316">
        <v>13616</v>
      </c>
      <c r="AC48" s="5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</row>
    <row r="49" spans="1:127" s="75" customFormat="1" ht="24" customHeight="1" x14ac:dyDescent="0.45">
      <c r="B49" s="76"/>
      <c r="C49" s="65" t="s">
        <v>25</v>
      </c>
      <c r="D49" s="311">
        <v>0</v>
      </c>
      <c r="E49" s="311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>
        <v>0</v>
      </c>
      <c r="R49" s="59">
        <v>0</v>
      </c>
      <c r="S49" s="59">
        <v>0</v>
      </c>
      <c r="T49" s="59">
        <v>0</v>
      </c>
      <c r="U49" s="59">
        <v>0</v>
      </c>
      <c r="V49" s="59">
        <v>0</v>
      </c>
      <c r="W49" s="59">
        <v>0</v>
      </c>
      <c r="X49" s="59">
        <v>0</v>
      </c>
      <c r="Y49" s="59">
        <v>0</v>
      </c>
      <c r="Z49" s="311">
        <v>0</v>
      </c>
      <c r="AA49" s="311">
        <v>0</v>
      </c>
      <c r="AB49" s="311">
        <v>0</v>
      </c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</row>
    <row r="50" spans="1:127" s="75" customFormat="1" ht="20.100000000000001" customHeight="1" x14ac:dyDescent="0.45">
      <c r="B50" s="76"/>
      <c r="C50" s="45" t="s">
        <v>17</v>
      </c>
      <c r="D50" s="311">
        <v>937</v>
      </c>
      <c r="E50" s="311">
        <v>475</v>
      </c>
      <c r="F50" s="59">
        <v>2163</v>
      </c>
      <c r="G50" s="59">
        <v>844</v>
      </c>
      <c r="H50" s="59">
        <v>4298</v>
      </c>
      <c r="I50" s="59">
        <v>1645</v>
      </c>
      <c r="J50" s="59">
        <v>2669</v>
      </c>
      <c r="K50" s="59">
        <v>1102</v>
      </c>
      <c r="L50" s="59">
        <v>260</v>
      </c>
      <c r="M50" s="59">
        <v>116</v>
      </c>
      <c r="N50" s="59">
        <v>588</v>
      </c>
      <c r="O50" s="59">
        <v>209</v>
      </c>
      <c r="P50" s="59">
        <v>221</v>
      </c>
      <c r="Q50" s="59">
        <v>75</v>
      </c>
      <c r="R50" s="59">
        <v>275</v>
      </c>
      <c r="S50" s="59">
        <v>98</v>
      </c>
      <c r="T50" s="59">
        <v>177</v>
      </c>
      <c r="U50" s="59">
        <v>96</v>
      </c>
      <c r="V50" s="59">
        <v>6</v>
      </c>
      <c r="W50" s="59">
        <v>2</v>
      </c>
      <c r="X50" s="59">
        <v>1</v>
      </c>
      <c r="Y50" s="59">
        <v>0</v>
      </c>
      <c r="Z50" s="311">
        <v>11595</v>
      </c>
      <c r="AA50" s="311">
        <v>4662</v>
      </c>
      <c r="AB50" s="311">
        <v>16257</v>
      </c>
      <c r="AC50" s="5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</row>
    <row r="51" spans="1:127" s="75" customFormat="1" ht="20.100000000000001" customHeight="1" x14ac:dyDescent="0.45">
      <c r="B51" s="76"/>
      <c r="C51" s="45" t="s">
        <v>18</v>
      </c>
      <c r="D51" s="311">
        <v>507</v>
      </c>
      <c r="E51" s="311">
        <v>243</v>
      </c>
      <c r="F51" s="59">
        <v>507</v>
      </c>
      <c r="G51" s="59">
        <v>158</v>
      </c>
      <c r="H51" s="59">
        <v>913</v>
      </c>
      <c r="I51" s="59">
        <v>392</v>
      </c>
      <c r="J51" s="59">
        <v>697</v>
      </c>
      <c r="K51" s="59">
        <v>309</v>
      </c>
      <c r="L51" s="59">
        <v>19</v>
      </c>
      <c r="M51" s="59">
        <v>3</v>
      </c>
      <c r="N51" s="59">
        <v>226</v>
      </c>
      <c r="O51" s="59">
        <v>137</v>
      </c>
      <c r="P51" s="59">
        <v>32</v>
      </c>
      <c r="Q51" s="59">
        <v>27</v>
      </c>
      <c r="R51" s="59">
        <v>102</v>
      </c>
      <c r="S51" s="59">
        <v>21</v>
      </c>
      <c r="T51" s="59">
        <v>0</v>
      </c>
      <c r="U51" s="59">
        <v>0</v>
      </c>
      <c r="V51" s="59">
        <v>0</v>
      </c>
      <c r="W51" s="59">
        <v>0</v>
      </c>
      <c r="X51" s="59">
        <v>0</v>
      </c>
      <c r="Y51" s="59">
        <v>0</v>
      </c>
      <c r="Z51" s="311">
        <v>3003</v>
      </c>
      <c r="AA51" s="311">
        <v>1290</v>
      </c>
      <c r="AB51" s="311">
        <v>4293</v>
      </c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</row>
    <row r="52" spans="1:127" s="75" customFormat="1" ht="20.100000000000001" customHeight="1" x14ac:dyDescent="0.45">
      <c r="B52" s="76"/>
      <c r="C52" s="45" t="s">
        <v>151</v>
      </c>
      <c r="D52" s="311">
        <v>0</v>
      </c>
      <c r="E52" s="311">
        <v>0</v>
      </c>
      <c r="F52" s="59">
        <v>15</v>
      </c>
      <c r="G52" s="59">
        <v>10</v>
      </c>
      <c r="H52" s="59">
        <v>36</v>
      </c>
      <c r="I52" s="59">
        <v>14</v>
      </c>
      <c r="J52" s="59">
        <v>33</v>
      </c>
      <c r="K52" s="59">
        <v>12</v>
      </c>
      <c r="L52" s="59">
        <v>64</v>
      </c>
      <c r="M52" s="59">
        <v>18</v>
      </c>
      <c r="N52" s="59">
        <v>77</v>
      </c>
      <c r="O52" s="59">
        <v>27</v>
      </c>
      <c r="P52" s="59">
        <v>144</v>
      </c>
      <c r="Q52" s="59">
        <v>72</v>
      </c>
      <c r="R52" s="59">
        <v>0</v>
      </c>
      <c r="S52" s="59">
        <v>0</v>
      </c>
      <c r="T52" s="59">
        <v>0</v>
      </c>
      <c r="U52" s="59">
        <v>0</v>
      </c>
      <c r="V52" s="59">
        <v>0</v>
      </c>
      <c r="W52" s="59">
        <v>0</v>
      </c>
      <c r="X52" s="59">
        <v>0</v>
      </c>
      <c r="Y52" s="59">
        <v>0</v>
      </c>
      <c r="Z52" s="311">
        <v>369</v>
      </c>
      <c r="AA52" s="311">
        <v>153</v>
      </c>
      <c r="AB52" s="311">
        <v>522</v>
      </c>
      <c r="AC52" s="5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</row>
    <row r="53" spans="1:127" s="309" customFormat="1" ht="20.100000000000001" customHeight="1" x14ac:dyDescent="0.45">
      <c r="A53" s="307"/>
      <c r="B53" s="308"/>
      <c r="C53" s="306" t="s">
        <v>11</v>
      </c>
      <c r="D53" s="316">
        <v>1444</v>
      </c>
      <c r="E53" s="316">
        <v>718</v>
      </c>
      <c r="F53" s="251">
        <v>2685</v>
      </c>
      <c r="G53" s="251">
        <v>1012</v>
      </c>
      <c r="H53" s="251">
        <v>5247</v>
      </c>
      <c r="I53" s="251">
        <v>2051</v>
      </c>
      <c r="J53" s="251">
        <v>3399</v>
      </c>
      <c r="K53" s="251">
        <v>1423</v>
      </c>
      <c r="L53" s="251">
        <v>343</v>
      </c>
      <c r="M53" s="251">
        <v>137</v>
      </c>
      <c r="N53" s="251">
        <v>891</v>
      </c>
      <c r="O53" s="251">
        <v>373</v>
      </c>
      <c r="P53" s="251">
        <v>397</v>
      </c>
      <c r="Q53" s="251">
        <v>174</v>
      </c>
      <c r="R53" s="251">
        <v>377</v>
      </c>
      <c r="S53" s="251">
        <v>119</v>
      </c>
      <c r="T53" s="251">
        <v>177</v>
      </c>
      <c r="U53" s="251">
        <v>96</v>
      </c>
      <c r="V53" s="251">
        <v>6</v>
      </c>
      <c r="W53" s="251">
        <v>2</v>
      </c>
      <c r="X53" s="251">
        <v>1</v>
      </c>
      <c r="Y53" s="251">
        <v>0</v>
      </c>
      <c r="Z53" s="316">
        <v>14967</v>
      </c>
      <c r="AA53" s="316">
        <v>6105</v>
      </c>
      <c r="AB53" s="316">
        <v>21072</v>
      </c>
      <c r="AC53" s="75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</row>
    <row r="54" spans="1:127" s="75" customFormat="1" ht="24.9" customHeight="1" x14ac:dyDescent="0.45">
      <c r="B54" s="76"/>
      <c r="C54" s="65" t="s">
        <v>26</v>
      </c>
      <c r="D54" s="311">
        <v>0</v>
      </c>
      <c r="E54" s="311">
        <v>0</v>
      </c>
      <c r="F54" s="59">
        <v>0</v>
      </c>
      <c r="G54" s="59">
        <v>0</v>
      </c>
      <c r="H54" s="59">
        <v>0</v>
      </c>
      <c r="I54" s="59">
        <v>0</v>
      </c>
      <c r="J54" s="59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59">
        <v>0</v>
      </c>
      <c r="R54" s="59">
        <v>0</v>
      </c>
      <c r="S54" s="59">
        <v>0</v>
      </c>
      <c r="T54" s="59">
        <v>0</v>
      </c>
      <c r="U54" s="59">
        <v>0</v>
      </c>
      <c r="V54" s="59">
        <v>0</v>
      </c>
      <c r="W54" s="59">
        <v>0</v>
      </c>
      <c r="X54" s="59">
        <v>0</v>
      </c>
      <c r="Y54" s="59">
        <v>0</v>
      </c>
      <c r="Z54" s="311">
        <v>0</v>
      </c>
      <c r="AA54" s="311">
        <v>0</v>
      </c>
      <c r="AB54" s="311">
        <v>0</v>
      </c>
      <c r="AC54" s="5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</row>
    <row r="55" spans="1:127" s="75" customFormat="1" ht="20.100000000000001" customHeight="1" x14ac:dyDescent="0.45">
      <c r="B55" s="76"/>
      <c r="C55" s="45" t="s">
        <v>17</v>
      </c>
      <c r="D55" s="311">
        <v>4065</v>
      </c>
      <c r="E55" s="311">
        <v>2052</v>
      </c>
      <c r="F55" s="59">
        <v>8163</v>
      </c>
      <c r="G55" s="59">
        <v>2995</v>
      </c>
      <c r="H55" s="59">
        <v>15469</v>
      </c>
      <c r="I55" s="59">
        <v>5816</v>
      </c>
      <c r="J55" s="59">
        <v>9000</v>
      </c>
      <c r="K55" s="59">
        <v>3778</v>
      </c>
      <c r="L55" s="59">
        <v>982</v>
      </c>
      <c r="M55" s="59">
        <v>450</v>
      </c>
      <c r="N55" s="59">
        <v>2078</v>
      </c>
      <c r="O55" s="59">
        <v>780</v>
      </c>
      <c r="P55" s="59">
        <v>687</v>
      </c>
      <c r="Q55" s="59">
        <v>245</v>
      </c>
      <c r="R55" s="59">
        <v>1262</v>
      </c>
      <c r="S55" s="59">
        <v>525</v>
      </c>
      <c r="T55" s="59">
        <v>678</v>
      </c>
      <c r="U55" s="59">
        <v>400</v>
      </c>
      <c r="V55" s="59">
        <v>34</v>
      </c>
      <c r="W55" s="59">
        <v>14</v>
      </c>
      <c r="X55" s="59">
        <v>8</v>
      </c>
      <c r="Y55" s="59">
        <v>0</v>
      </c>
      <c r="Z55" s="311">
        <v>42426</v>
      </c>
      <c r="AA55" s="311">
        <v>17055</v>
      </c>
      <c r="AB55" s="311">
        <v>59481</v>
      </c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</row>
    <row r="56" spans="1:127" s="75" customFormat="1" ht="20.100000000000001" customHeight="1" x14ac:dyDescent="0.45">
      <c r="B56" s="76"/>
      <c r="C56" s="45" t="s">
        <v>18</v>
      </c>
      <c r="D56" s="311">
        <v>1733</v>
      </c>
      <c r="E56" s="311">
        <v>889</v>
      </c>
      <c r="F56" s="59">
        <v>1603</v>
      </c>
      <c r="G56" s="59">
        <v>577</v>
      </c>
      <c r="H56" s="59">
        <v>3272</v>
      </c>
      <c r="I56" s="59">
        <v>1346</v>
      </c>
      <c r="J56" s="59">
        <v>2397</v>
      </c>
      <c r="K56" s="59">
        <v>992</v>
      </c>
      <c r="L56" s="59">
        <v>85</v>
      </c>
      <c r="M56" s="59">
        <v>40</v>
      </c>
      <c r="N56" s="59">
        <v>665</v>
      </c>
      <c r="O56" s="59">
        <v>346</v>
      </c>
      <c r="P56" s="59">
        <v>92</v>
      </c>
      <c r="Q56" s="59">
        <v>60</v>
      </c>
      <c r="R56" s="59">
        <v>296</v>
      </c>
      <c r="S56" s="59">
        <v>92</v>
      </c>
      <c r="T56" s="59">
        <v>0</v>
      </c>
      <c r="U56" s="59">
        <v>0</v>
      </c>
      <c r="V56" s="59">
        <v>0</v>
      </c>
      <c r="W56" s="59">
        <v>0</v>
      </c>
      <c r="X56" s="59">
        <v>0</v>
      </c>
      <c r="Y56" s="59">
        <v>0</v>
      </c>
      <c r="Z56" s="311">
        <v>10143</v>
      </c>
      <c r="AA56" s="311">
        <v>4342</v>
      </c>
      <c r="AB56" s="311">
        <v>14485</v>
      </c>
      <c r="AC56" s="5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</row>
    <row r="57" spans="1:127" s="75" customFormat="1" ht="20.100000000000001" customHeight="1" x14ac:dyDescent="0.45">
      <c r="B57" s="76"/>
      <c r="C57" s="45" t="s">
        <v>151</v>
      </c>
      <c r="D57" s="311">
        <v>1</v>
      </c>
      <c r="E57" s="311">
        <v>3</v>
      </c>
      <c r="F57" s="59">
        <v>42</v>
      </c>
      <c r="G57" s="59">
        <v>17</v>
      </c>
      <c r="H57" s="59">
        <v>86</v>
      </c>
      <c r="I57" s="59">
        <v>28</v>
      </c>
      <c r="J57" s="59">
        <v>90</v>
      </c>
      <c r="K57" s="59">
        <v>31</v>
      </c>
      <c r="L57" s="59">
        <v>153</v>
      </c>
      <c r="M57" s="59">
        <v>44</v>
      </c>
      <c r="N57" s="59">
        <v>238</v>
      </c>
      <c r="O57" s="59">
        <v>119</v>
      </c>
      <c r="P57" s="59">
        <v>305</v>
      </c>
      <c r="Q57" s="59">
        <v>157</v>
      </c>
      <c r="R57" s="59">
        <v>3</v>
      </c>
      <c r="S57" s="59">
        <v>0</v>
      </c>
      <c r="T57" s="59">
        <v>0</v>
      </c>
      <c r="U57" s="59">
        <v>0</v>
      </c>
      <c r="V57" s="59">
        <v>0</v>
      </c>
      <c r="W57" s="59">
        <v>0</v>
      </c>
      <c r="X57" s="59">
        <v>0</v>
      </c>
      <c r="Y57" s="59">
        <v>0</v>
      </c>
      <c r="Z57" s="311">
        <v>918</v>
      </c>
      <c r="AA57" s="311">
        <v>399</v>
      </c>
      <c r="AB57" s="311">
        <v>1317</v>
      </c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</row>
    <row r="58" spans="1:127" s="83" customFormat="1" ht="20.100000000000001" customHeight="1" thickBot="1" x14ac:dyDescent="0.5">
      <c r="B58" s="84"/>
      <c r="C58" s="174" t="s">
        <v>11</v>
      </c>
      <c r="D58" s="317">
        <v>5799</v>
      </c>
      <c r="E58" s="317">
        <v>2944</v>
      </c>
      <c r="F58" s="176">
        <v>9808</v>
      </c>
      <c r="G58" s="176">
        <v>3589</v>
      </c>
      <c r="H58" s="176">
        <v>18827</v>
      </c>
      <c r="I58" s="176">
        <v>7190</v>
      </c>
      <c r="J58" s="176">
        <v>11487</v>
      </c>
      <c r="K58" s="176">
        <v>4801</v>
      </c>
      <c r="L58" s="176">
        <v>1220</v>
      </c>
      <c r="M58" s="176">
        <v>534</v>
      </c>
      <c r="N58" s="176">
        <v>2981</v>
      </c>
      <c r="O58" s="176">
        <v>1245</v>
      </c>
      <c r="P58" s="176">
        <v>1084</v>
      </c>
      <c r="Q58" s="176">
        <v>462</v>
      </c>
      <c r="R58" s="176">
        <v>1561</v>
      </c>
      <c r="S58" s="176">
        <v>617</v>
      </c>
      <c r="T58" s="176">
        <v>678</v>
      </c>
      <c r="U58" s="176">
        <v>400</v>
      </c>
      <c r="V58" s="176">
        <v>34</v>
      </c>
      <c r="W58" s="176">
        <v>14</v>
      </c>
      <c r="X58" s="176">
        <v>8</v>
      </c>
      <c r="Y58" s="176">
        <v>0</v>
      </c>
      <c r="Z58" s="317">
        <v>53487</v>
      </c>
      <c r="AA58" s="317">
        <v>21796</v>
      </c>
      <c r="AB58" s="317">
        <v>75283</v>
      </c>
      <c r="AC58" s="5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</row>
    <row r="59" spans="1:127" s="47" customFormat="1" ht="11.25" customHeight="1" x14ac:dyDescent="0.45">
      <c r="D59" s="318"/>
      <c r="E59" s="318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168"/>
      <c r="AA59" s="168"/>
      <c r="AC59" s="75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</row>
    <row r="60" spans="1:127" ht="15" customHeight="1" x14ac:dyDescent="0.45">
      <c r="C60" s="11" t="s">
        <v>111</v>
      </c>
      <c r="D60" s="36"/>
      <c r="E60" s="36"/>
      <c r="M60" s="59"/>
      <c r="O60" s="60"/>
      <c r="P60" s="60"/>
      <c r="AC60" s="51"/>
    </row>
    <row r="61" spans="1:127" ht="20.100000000000001" customHeight="1" x14ac:dyDescent="0.45">
      <c r="C61" s="57" t="s">
        <v>226</v>
      </c>
      <c r="M61" s="60"/>
      <c r="O61" s="77"/>
      <c r="P61" s="77"/>
      <c r="AC61" s="75"/>
    </row>
    <row r="62" spans="1:127" x14ac:dyDescent="0.45">
      <c r="L62" s="59"/>
      <c r="M62" s="77"/>
      <c r="O62" s="59"/>
      <c r="P62" s="59"/>
      <c r="AC62" s="51"/>
    </row>
    <row r="63" spans="1:127" x14ac:dyDescent="0.45">
      <c r="L63" s="59"/>
      <c r="M63" s="59"/>
      <c r="O63" s="59"/>
      <c r="P63" s="59"/>
      <c r="AC63" s="75"/>
    </row>
    <row r="64" spans="1:127" x14ac:dyDescent="0.45">
      <c r="L64" s="59"/>
      <c r="M64" s="59"/>
      <c r="O64" s="59"/>
      <c r="P64" s="59"/>
      <c r="AC64" s="51"/>
    </row>
    <row r="65" spans="12:29" x14ac:dyDescent="0.45">
      <c r="L65" s="60"/>
      <c r="M65" s="59"/>
      <c r="O65" s="60"/>
      <c r="P65" s="60"/>
      <c r="AC65" s="75"/>
    </row>
    <row r="66" spans="12:29" x14ac:dyDescent="0.45">
      <c r="L66" s="77"/>
      <c r="M66" s="60"/>
      <c r="O66" s="77"/>
      <c r="P66" s="77"/>
    </row>
    <row r="67" spans="12:29" x14ac:dyDescent="0.45">
      <c r="L67" s="59"/>
      <c r="M67" s="77"/>
      <c r="O67" s="59"/>
      <c r="P67" s="59"/>
    </row>
    <row r="68" spans="12:29" x14ac:dyDescent="0.45">
      <c r="L68" s="59"/>
      <c r="M68" s="59"/>
      <c r="O68" s="59"/>
      <c r="P68" s="59"/>
    </row>
    <row r="69" spans="12:29" x14ac:dyDescent="0.45">
      <c r="L69" s="59"/>
      <c r="M69" s="59"/>
      <c r="O69" s="59"/>
      <c r="P69" s="59"/>
    </row>
    <row r="70" spans="12:29" x14ac:dyDescent="0.45">
      <c r="L70" s="60"/>
      <c r="M70" s="59"/>
      <c r="O70" s="60"/>
      <c r="P70" s="60"/>
    </row>
    <row r="71" spans="12:29" x14ac:dyDescent="0.45">
      <c r="L71" s="77"/>
      <c r="M71" s="60"/>
      <c r="O71" s="77"/>
      <c r="P71" s="77"/>
    </row>
    <row r="72" spans="12:29" x14ac:dyDescent="0.45">
      <c r="L72" s="59"/>
      <c r="M72" s="77"/>
      <c r="O72" s="59"/>
      <c r="P72" s="59"/>
    </row>
    <row r="73" spans="12:29" x14ac:dyDescent="0.45">
      <c r="L73" s="59"/>
      <c r="M73" s="59"/>
      <c r="O73" s="59"/>
      <c r="P73" s="59"/>
    </row>
    <row r="74" spans="12:29" x14ac:dyDescent="0.45">
      <c r="L74" s="59"/>
      <c r="M74" s="59"/>
      <c r="O74" s="59"/>
      <c r="P74" s="59"/>
    </row>
    <row r="75" spans="12:29" x14ac:dyDescent="0.45">
      <c r="L75" s="60"/>
      <c r="M75" s="59"/>
      <c r="O75" s="60"/>
      <c r="P75" s="60"/>
    </row>
    <row r="76" spans="12:29" x14ac:dyDescent="0.45">
      <c r="L76" s="77"/>
      <c r="M76" s="60"/>
      <c r="O76" s="77"/>
      <c r="P76" s="77"/>
    </row>
    <row r="77" spans="12:29" x14ac:dyDescent="0.45">
      <c r="L77" s="59"/>
      <c r="M77" s="77"/>
      <c r="O77" s="59"/>
      <c r="P77" s="59"/>
    </row>
    <row r="78" spans="12:29" x14ac:dyDescent="0.45">
      <c r="L78" s="59"/>
      <c r="M78" s="59"/>
      <c r="O78" s="59"/>
      <c r="P78" s="59"/>
    </row>
    <row r="79" spans="12:29" x14ac:dyDescent="0.45">
      <c r="L79" s="59"/>
      <c r="M79" s="59"/>
      <c r="O79" s="59"/>
      <c r="P79" s="59"/>
    </row>
    <row r="80" spans="12:29" x14ac:dyDescent="0.45">
      <c r="L80" s="60"/>
      <c r="M80" s="59"/>
      <c r="O80" s="60"/>
      <c r="P80" s="60"/>
    </row>
    <row r="81" spans="12:16" x14ac:dyDescent="0.45">
      <c r="L81" s="77"/>
      <c r="M81" s="60"/>
      <c r="O81" s="77"/>
      <c r="P81" s="77"/>
    </row>
    <row r="82" spans="12:16" x14ac:dyDescent="0.45">
      <c r="L82" s="59"/>
      <c r="M82" s="77"/>
      <c r="O82" s="59"/>
      <c r="P82" s="59"/>
    </row>
    <row r="83" spans="12:16" x14ac:dyDescent="0.45">
      <c r="L83" s="59"/>
      <c r="M83" s="59"/>
      <c r="O83" s="59"/>
      <c r="P83" s="59"/>
    </row>
    <row r="84" spans="12:16" x14ac:dyDescent="0.45">
      <c r="L84" s="59"/>
      <c r="M84" s="59"/>
      <c r="O84" s="59"/>
      <c r="P84" s="59"/>
    </row>
    <row r="85" spans="12:16" x14ac:dyDescent="0.45">
      <c r="L85" s="60"/>
      <c r="M85" s="59"/>
      <c r="O85" s="60"/>
      <c r="P85" s="60"/>
    </row>
    <row r="86" spans="12:16" x14ac:dyDescent="0.45">
      <c r="L86" s="77"/>
      <c r="M86" s="60"/>
      <c r="O86" s="77"/>
      <c r="P86" s="77"/>
    </row>
    <row r="87" spans="12:16" x14ac:dyDescent="0.45">
      <c r="L87" s="59"/>
      <c r="M87" s="77"/>
      <c r="O87" s="59"/>
      <c r="P87" s="59"/>
    </row>
    <row r="88" spans="12:16" x14ac:dyDescent="0.45">
      <c r="L88" s="59"/>
      <c r="M88" s="59"/>
      <c r="O88" s="59"/>
      <c r="P88" s="59"/>
    </row>
    <row r="89" spans="12:16" x14ac:dyDescent="0.45">
      <c r="L89" s="59"/>
      <c r="M89" s="59"/>
      <c r="O89" s="59"/>
      <c r="P89" s="59"/>
    </row>
    <row r="90" spans="12:16" x14ac:dyDescent="0.45">
      <c r="L90" s="60"/>
      <c r="M90" s="59"/>
      <c r="O90" s="60"/>
      <c r="P90" s="60"/>
    </row>
    <row r="91" spans="12:16" x14ac:dyDescent="0.45">
      <c r="L91" s="77"/>
      <c r="M91" s="60"/>
      <c r="O91" s="77"/>
      <c r="P91" s="77"/>
    </row>
    <row r="92" spans="12:16" x14ac:dyDescent="0.45">
      <c r="L92" s="59"/>
      <c r="M92" s="77"/>
      <c r="O92" s="59"/>
      <c r="P92" s="59"/>
    </row>
    <row r="93" spans="12:16" x14ac:dyDescent="0.45">
      <c r="L93" s="59"/>
      <c r="M93" s="59"/>
      <c r="O93" s="59"/>
      <c r="P93" s="59"/>
    </row>
    <row r="94" spans="12:16" x14ac:dyDescent="0.45">
      <c r="L94" s="59"/>
      <c r="M94" s="59"/>
      <c r="O94" s="59"/>
      <c r="P94" s="59"/>
    </row>
    <row r="95" spans="12:16" x14ac:dyDescent="0.45">
      <c r="L95" s="60"/>
      <c r="M95" s="59"/>
      <c r="O95" s="60"/>
      <c r="P95" s="60"/>
    </row>
    <row r="96" spans="12:16" x14ac:dyDescent="0.45">
      <c r="L96" s="77"/>
      <c r="M96" s="60"/>
      <c r="O96" s="77"/>
      <c r="P96" s="77"/>
    </row>
    <row r="97" spans="12:16" x14ac:dyDescent="0.45">
      <c r="L97" s="59"/>
      <c r="M97" s="77"/>
      <c r="O97" s="59"/>
      <c r="P97" s="59"/>
    </row>
    <row r="98" spans="12:16" x14ac:dyDescent="0.45">
      <c r="L98" s="59"/>
      <c r="M98" s="59"/>
      <c r="O98" s="59"/>
      <c r="P98" s="59"/>
    </row>
    <row r="99" spans="12:16" x14ac:dyDescent="0.45">
      <c r="L99" s="59"/>
      <c r="M99" s="59"/>
      <c r="O99" s="59"/>
      <c r="P99" s="59"/>
    </row>
    <row r="100" spans="12:16" ht="18.600000000000001" thickBot="1" x14ac:dyDescent="0.5">
      <c r="L100" s="60"/>
      <c r="M100" s="59"/>
      <c r="O100" s="90"/>
      <c r="P100" s="90"/>
    </row>
    <row r="101" spans="12:16" ht="18.600000000000001" thickBot="1" x14ac:dyDescent="0.5">
      <c r="L101" s="77"/>
      <c r="M101" s="90"/>
      <c r="O101" s="47"/>
      <c r="P101" s="47"/>
    </row>
    <row r="102" spans="12:16" x14ac:dyDescent="0.45">
      <c r="L102" s="59"/>
      <c r="M102" s="47"/>
    </row>
    <row r="103" spans="12:16" x14ac:dyDescent="0.45">
      <c r="L103" s="59"/>
    </row>
    <row r="104" spans="12:16" x14ac:dyDescent="0.45">
      <c r="L104" s="59"/>
    </row>
    <row r="105" spans="12:16" ht="18.600000000000001" thickBot="1" x14ac:dyDescent="0.5">
      <c r="L105" s="90"/>
    </row>
    <row r="106" spans="12:16" x14ac:dyDescent="0.45">
      <c r="L106" s="47"/>
    </row>
  </sheetData>
  <mergeCells count="15">
    <mergeCell ref="P12:Q12"/>
    <mergeCell ref="F11:W11"/>
    <mergeCell ref="C11:C13"/>
    <mergeCell ref="D11:E12"/>
    <mergeCell ref="C9:AB9"/>
    <mergeCell ref="F12:G12"/>
    <mergeCell ref="H12:I12"/>
    <mergeCell ref="J12:K12"/>
    <mergeCell ref="L12:M12"/>
    <mergeCell ref="N12:O12"/>
    <mergeCell ref="Z12:AB12"/>
    <mergeCell ref="R12:S12"/>
    <mergeCell ref="T12:U12"/>
    <mergeCell ref="V12:W12"/>
    <mergeCell ref="X12:Y12"/>
  </mergeCells>
  <hyperlinks>
    <hyperlink ref="Z5" location="Índice!Área_de_impresión" display="índice" xr:uid="{41CA33EA-8529-4716-AEC6-5C6E6AF36EEA}"/>
  </hyperlinks>
  <pageMargins left="0.39370078740157483" right="0.19685039370078741" top="0.59055118110236227" bottom="0" header="0" footer="0"/>
  <pageSetup paperSize="9" scale="41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720C8-C62A-4738-9B43-1B25A0096E22}">
  <sheetPr>
    <pageSetUpPr fitToPage="1"/>
  </sheetPr>
  <dimension ref="A1:AJ83"/>
  <sheetViews>
    <sheetView showGridLines="0" view="pageBreakPreview" topLeftCell="A33" zoomScale="40" zoomScaleNormal="50" zoomScaleSheetLayoutView="40" workbookViewId="0">
      <selection activeCell="B19" sqref="B19:B68"/>
    </sheetView>
  </sheetViews>
  <sheetFormatPr baseColWidth="10" defaultColWidth="11.109375" defaultRowHeight="18" x14ac:dyDescent="0.45"/>
  <cols>
    <col min="1" max="1" width="4.88671875" style="2" customWidth="1"/>
    <col min="2" max="2" width="8.5546875" style="192" customWidth="1"/>
    <col min="3" max="3" width="38.44140625" style="2" customWidth="1"/>
    <col min="4" max="27" width="12.6640625" style="2" customWidth="1"/>
    <col min="28" max="36" width="12.5546875" style="2" customWidth="1"/>
    <col min="37" max="16384" width="11.109375" style="2"/>
  </cols>
  <sheetData>
    <row r="1" spans="1:36" s="5" customFormat="1" ht="15" customHeight="1" x14ac:dyDescent="0.5"/>
    <row r="2" spans="1:36" s="5" customFormat="1" ht="32.25" customHeight="1" x14ac:dyDescent="0.9">
      <c r="B2" s="25" t="s">
        <v>148</v>
      </c>
    </row>
    <row r="3" spans="1:36" s="5" customFormat="1" ht="28.5" customHeight="1" x14ac:dyDescent="0.55000000000000004">
      <c r="B3" s="26" t="s">
        <v>225</v>
      </c>
    </row>
    <row r="4" spans="1:36" s="52" customFormat="1" ht="15" customHeight="1" x14ac:dyDescent="0.5"/>
    <row r="5" spans="1:36" s="52" customFormat="1" ht="20.100000000000001" customHeight="1" x14ac:dyDescent="0.5">
      <c r="B5" s="53" t="s">
        <v>213</v>
      </c>
      <c r="AF5" s="54"/>
      <c r="AJ5" s="54" t="s">
        <v>107</v>
      </c>
    </row>
    <row r="6" spans="1:36" s="52" customFormat="1" ht="20.100000000000001" customHeight="1" x14ac:dyDescent="0.5">
      <c r="B6" s="29" t="str">
        <f>[1]Índice!C7</f>
        <v>Curso 2020/2021</v>
      </c>
    </row>
    <row r="7" spans="1:36" ht="4.5" customHeight="1" x14ac:dyDescent="0.45">
      <c r="A7" s="252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</row>
    <row r="8" spans="1:36" ht="15" customHeight="1" x14ac:dyDescent="0.45"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53"/>
      <c r="AC8" s="253"/>
      <c r="AD8" s="253"/>
      <c r="AE8" s="253"/>
      <c r="AF8" s="253"/>
      <c r="AG8" s="253"/>
      <c r="AH8" s="253"/>
      <c r="AI8" s="253"/>
      <c r="AJ8" s="253"/>
    </row>
    <row r="9" spans="1:36" s="124" customFormat="1" ht="39.9" customHeight="1" x14ac:dyDescent="0.3">
      <c r="B9" s="398" t="s">
        <v>214</v>
      </c>
      <c r="C9" s="398"/>
      <c r="D9" s="398"/>
      <c r="E9" s="398"/>
      <c r="F9" s="398"/>
      <c r="G9" s="398"/>
      <c r="H9" s="398"/>
      <c r="I9" s="398"/>
      <c r="J9" s="398"/>
      <c r="K9" s="398"/>
      <c r="L9" s="398"/>
      <c r="M9" s="398"/>
      <c r="N9" s="398"/>
      <c r="O9" s="398"/>
      <c r="P9" s="398"/>
      <c r="Q9" s="398"/>
      <c r="R9" s="398"/>
      <c r="S9" s="398"/>
      <c r="T9" s="398"/>
      <c r="U9" s="398"/>
      <c r="V9" s="398"/>
      <c r="W9" s="398"/>
      <c r="X9" s="398"/>
      <c r="Y9" s="398"/>
      <c r="Z9" s="398"/>
      <c r="AA9" s="398"/>
      <c r="AB9" s="398"/>
      <c r="AC9" s="398"/>
      <c r="AD9" s="398"/>
      <c r="AE9" s="398"/>
      <c r="AF9" s="398"/>
      <c r="AG9" s="398"/>
      <c r="AH9" s="398"/>
      <c r="AI9" s="398"/>
    </row>
    <row r="10" spans="1:36" s="124" customFormat="1" ht="15.6" customHeight="1" thickBot="1" x14ac:dyDescent="0.35">
      <c r="B10" s="192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C10" s="254"/>
      <c r="AD10" s="254"/>
      <c r="AE10" s="254"/>
      <c r="AF10" s="254"/>
      <c r="AG10" s="254"/>
      <c r="AH10" s="254"/>
      <c r="AI10" s="254"/>
      <c r="AJ10" s="254"/>
    </row>
    <row r="11" spans="1:36" ht="46.2" customHeight="1" x14ac:dyDescent="0.45">
      <c r="C11" s="338"/>
      <c r="D11" s="397" t="s">
        <v>81</v>
      </c>
      <c r="E11" s="397"/>
      <c r="F11" s="397"/>
      <c r="G11" s="397"/>
      <c r="H11" s="397"/>
      <c r="I11" s="397"/>
      <c r="J11" s="397"/>
      <c r="K11" s="397"/>
      <c r="L11" s="397"/>
      <c r="M11" s="397"/>
      <c r="N11" s="397"/>
      <c r="O11" s="397"/>
      <c r="P11" s="397"/>
      <c r="Q11" s="397"/>
      <c r="R11" s="397"/>
      <c r="S11" s="397"/>
      <c r="T11" s="397"/>
      <c r="U11" s="397"/>
      <c r="V11" s="397"/>
      <c r="W11" s="397"/>
      <c r="X11" s="397"/>
      <c r="Y11" s="397"/>
      <c r="Z11" s="397"/>
      <c r="AA11" s="397"/>
      <c r="AB11" s="340"/>
      <c r="AC11" s="341"/>
      <c r="AD11" s="399" t="s">
        <v>65</v>
      </c>
      <c r="AE11" s="399"/>
      <c r="AF11" s="399" t="s">
        <v>66</v>
      </c>
      <c r="AG11" s="399"/>
      <c r="AH11" s="401" t="s">
        <v>229</v>
      </c>
      <c r="AI11" s="401"/>
      <c r="AJ11" s="401"/>
    </row>
    <row r="12" spans="1:36" ht="60" customHeight="1" x14ac:dyDescent="0.45">
      <c r="C12" s="255"/>
      <c r="D12" s="403" t="s">
        <v>244</v>
      </c>
      <c r="E12" s="403"/>
      <c r="F12" s="403" t="s">
        <v>3</v>
      </c>
      <c r="G12" s="403"/>
      <c r="H12" s="403" t="s">
        <v>4</v>
      </c>
      <c r="I12" s="403"/>
      <c r="J12" s="403" t="s">
        <v>5</v>
      </c>
      <c r="K12" s="403"/>
      <c r="L12" s="403" t="s">
        <v>6</v>
      </c>
      <c r="M12" s="403"/>
      <c r="N12" s="403" t="s">
        <v>243</v>
      </c>
      <c r="O12" s="403"/>
      <c r="P12" s="403" t="s">
        <v>242</v>
      </c>
      <c r="Q12" s="403"/>
      <c r="R12" s="403" t="s">
        <v>241</v>
      </c>
      <c r="S12" s="403"/>
      <c r="T12" s="403" t="s">
        <v>240</v>
      </c>
      <c r="U12" s="403"/>
      <c r="V12" s="403" t="s">
        <v>239</v>
      </c>
      <c r="W12" s="403"/>
      <c r="X12" s="403" t="s">
        <v>215</v>
      </c>
      <c r="Y12" s="403"/>
      <c r="Z12" s="403" t="s">
        <v>85</v>
      </c>
      <c r="AA12" s="403"/>
      <c r="AB12" s="402" t="s">
        <v>237</v>
      </c>
      <c r="AC12" s="402"/>
      <c r="AD12" s="400"/>
      <c r="AE12" s="400"/>
      <c r="AF12" s="400"/>
      <c r="AG12" s="400"/>
      <c r="AH12" s="402"/>
      <c r="AI12" s="402"/>
      <c r="AJ12" s="402"/>
    </row>
    <row r="13" spans="1:36" ht="30" customHeight="1" thickBot="1" x14ac:dyDescent="0.5">
      <c r="C13" s="199"/>
      <c r="D13" s="221" t="s">
        <v>14</v>
      </c>
      <c r="E13" s="220" t="s">
        <v>15</v>
      </c>
      <c r="F13" s="221" t="s">
        <v>14</v>
      </c>
      <c r="G13" s="220" t="s">
        <v>15</v>
      </c>
      <c r="H13" s="221" t="s">
        <v>14</v>
      </c>
      <c r="I13" s="220" t="s">
        <v>15</v>
      </c>
      <c r="J13" s="221" t="s">
        <v>14</v>
      </c>
      <c r="K13" s="220" t="s">
        <v>15</v>
      </c>
      <c r="L13" s="221" t="s">
        <v>14</v>
      </c>
      <c r="M13" s="220" t="s">
        <v>15</v>
      </c>
      <c r="N13" s="221" t="s">
        <v>14</v>
      </c>
      <c r="O13" s="220" t="s">
        <v>15</v>
      </c>
      <c r="P13" s="221" t="s">
        <v>14</v>
      </c>
      <c r="Q13" s="220" t="s">
        <v>15</v>
      </c>
      <c r="R13" s="221" t="s">
        <v>14</v>
      </c>
      <c r="S13" s="220" t="s">
        <v>15</v>
      </c>
      <c r="T13" s="221" t="s">
        <v>14</v>
      </c>
      <c r="U13" s="220" t="s">
        <v>15</v>
      </c>
      <c r="V13" s="221" t="s">
        <v>14</v>
      </c>
      <c r="W13" s="220" t="s">
        <v>15</v>
      </c>
      <c r="X13" s="221" t="s">
        <v>14</v>
      </c>
      <c r="Y13" s="220" t="s">
        <v>15</v>
      </c>
      <c r="Z13" s="221" t="s">
        <v>14</v>
      </c>
      <c r="AA13" s="220" t="s">
        <v>15</v>
      </c>
      <c r="AB13" s="221" t="s">
        <v>14</v>
      </c>
      <c r="AC13" s="220" t="s">
        <v>15</v>
      </c>
      <c r="AD13" s="221" t="s">
        <v>14</v>
      </c>
      <c r="AE13" s="220" t="s">
        <v>15</v>
      </c>
      <c r="AF13" s="221" t="s">
        <v>14</v>
      </c>
      <c r="AG13" s="220" t="s">
        <v>15</v>
      </c>
      <c r="AH13" s="256" t="s">
        <v>14</v>
      </c>
      <c r="AI13" s="256" t="s">
        <v>15</v>
      </c>
      <c r="AJ13" s="257" t="s">
        <v>11</v>
      </c>
    </row>
    <row r="14" spans="1:36" ht="30" customHeight="1" x14ac:dyDescent="0.45">
      <c r="B14" s="404" t="s">
        <v>128</v>
      </c>
      <c r="C14" s="258" t="s">
        <v>68</v>
      </c>
      <c r="D14" s="259"/>
      <c r="E14" s="260"/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1"/>
      <c r="AC14" s="261"/>
      <c r="AD14" s="261"/>
      <c r="AE14" s="261"/>
      <c r="AF14" s="261"/>
      <c r="AG14" s="261"/>
      <c r="AH14" s="261"/>
      <c r="AI14" s="261"/>
      <c r="AJ14" s="262"/>
    </row>
    <row r="15" spans="1:36" ht="20.100000000000001" customHeight="1" x14ac:dyDescent="0.45">
      <c r="B15" s="405"/>
      <c r="C15" s="263" t="s">
        <v>17</v>
      </c>
      <c r="D15" s="344">
        <v>416</v>
      </c>
      <c r="E15" s="344">
        <v>185</v>
      </c>
      <c r="F15" s="344">
        <v>48</v>
      </c>
      <c r="G15" s="344">
        <v>41</v>
      </c>
      <c r="H15" s="344">
        <v>82</v>
      </c>
      <c r="I15" s="344">
        <v>59</v>
      </c>
      <c r="J15" s="344">
        <v>1333</v>
      </c>
      <c r="K15" s="344">
        <v>965</v>
      </c>
      <c r="L15" s="344">
        <v>480</v>
      </c>
      <c r="M15" s="344">
        <v>357</v>
      </c>
      <c r="N15" s="344">
        <v>1545</v>
      </c>
      <c r="O15" s="344">
        <v>349</v>
      </c>
      <c r="P15" s="344">
        <v>33</v>
      </c>
      <c r="Q15" s="344">
        <v>12</v>
      </c>
      <c r="R15" s="344">
        <v>20</v>
      </c>
      <c r="S15" s="344">
        <v>4</v>
      </c>
      <c r="T15" s="344">
        <v>22</v>
      </c>
      <c r="U15" s="344">
        <v>8</v>
      </c>
      <c r="V15" s="344">
        <v>4</v>
      </c>
      <c r="W15" s="344">
        <v>4</v>
      </c>
      <c r="X15" s="344">
        <v>81</v>
      </c>
      <c r="Y15" s="344">
        <v>63</v>
      </c>
      <c r="Z15" s="344">
        <v>1</v>
      </c>
      <c r="AA15" s="344">
        <v>5</v>
      </c>
      <c r="AB15" s="344">
        <v>4065</v>
      </c>
      <c r="AC15" s="344">
        <v>2052</v>
      </c>
      <c r="AD15" s="344"/>
      <c r="AE15" s="344"/>
      <c r="AF15" s="344"/>
      <c r="AG15" s="344"/>
      <c r="AH15" s="344">
        <v>4065</v>
      </c>
      <c r="AI15" s="344">
        <v>2052</v>
      </c>
      <c r="AJ15" s="345">
        <v>6117</v>
      </c>
    </row>
    <row r="16" spans="1:36" ht="20.100000000000001" customHeight="1" x14ac:dyDescent="0.45">
      <c r="B16" s="405"/>
      <c r="C16" s="263" t="s">
        <v>18</v>
      </c>
      <c r="D16" s="344">
        <v>73</v>
      </c>
      <c r="E16" s="344">
        <v>39</v>
      </c>
      <c r="F16" s="344">
        <v>34</v>
      </c>
      <c r="G16" s="344">
        <v>18</v>
      </c>
      <c r="H16" s="344">
        <v>45</v>
      </c>
      <c r="I16" s="344">
        <v>27</v>
      </c>
      <c r="J16" s="344">
        <v>794</v>
      </c>
      <c r="K16" s="344">
        <v>464</v>
      </c>
      <c r="L16" s="344">
        <v>244</v>
      </c>
      <c r="M16" s="344">
        <v>169</v>
      </c>
      <c r="N16" s="344">
        <v>383</v>
      </c>
      <c r="O16" s="344">
        <v>108</v>
      </c>
      <c r="P16" s="344">
        <v>19</v>
      </c>
      <c r="Q16" s="344">
        <v>10</v>
      </c>
      <c r="R16" s="344">
        <v>44</v>
      </c>
      <c r="S16" s="344">
        <v>14</v>
      </c>
      <c r="T16" s="344">
        <v>21</v>
      </c>
      <c r="U16" s="344">
        <v>6</v>
      </c>
      <c r="V16" s="344">
        <v>7</v>
      </c>
      <c r="W16" s="344">
        <v>6</v>
      </c>
      <c r="X16" s="344">
        <v>24</v>
      </c>
      <c r="Y16" s="344">
        <v>16</v>
      </c>
      <c r="Z16" s="344">
        <v>45</v>
      </c>
      <c r="AA16" s="344">
        <v>12</v>
      </c>
      <c r="AB16" s="344">
        <v>1733</v>
      </c>
      <c r="AC16" s="344">
        <v>889</v>
      </c>
      <c r="AD16" s="346"/>
      <c r="AE16" s="346"/>
      <c r="AF16" s="346"/>
      <c r="AG16" s="346"/>
      <c r="AH16" s="344">
        <v>1733</v>
      </c>
      <c r="AI16" s="344">
        <v>889</v>
      </c>
      <c r="AJ16" s="345">
        <v>2622</v>
      </c>
    </row>
    <row r="17" spans="2:36" ht="20.100000000000001" customHeight="1" x14ac:dyDescent="0.45">
      <c r="B17" s="405"/>
      <c r="C17" s="263" t="s">
        <v>151</v>
      </c>
      <c r="D17" s="344">
        <v>0</v>
      </c>
      <c r="E17" s="344">
        <v>0</v>
      </c>
      <c r="F17" s="344">
        <v>0</v>
      </c>
      <c r="G17" s="344">
        <v>0</v>
      </c>
      <c r="H17" s="344">
        <v>0</v>
      </c>
      <c r="I17" s="344">
        <v>0</v>
      </c>
      <c r="J17" s="344">
        <v>0</v>
      </c>
      <c r="K17" s="344">
        <v>0</v>
      </c>
      <c r="L17" s="344">
        <v>1</v>
      </c>
      <c r="M17" s="344">
        <v>3</v>
      </c>
      <c r="N17" s="344">
        <v>0</v>
      </c>
      <c r="O17" s="344">
        <v>0</v>
      </c>
      <c r="P17" s="344">
        <v>0</v>
      </c>
      <c r="Q17" s="344">
        <v>0</v>
      </c>
      <c r="R17" s="344">
        <v>0</v>
      </c>
      <c r="S17" s="344">
        <v>0</v>
      </c>
      <c r="T17" s="344">
        <v>0</v>
      </c>
      <c r="U17" s="344">
        <v>0</v>
      </c>
      <c r="V17" s="344">
        <v>0</v>
      </c>
      <c r="W17" s="344">
        <v>0</v>
      </c>
      <c r="X17" s="344">
        <v>0</v>
      </c>
      <c r="Y17" s="344">
        <v>0</v>
      </c>
      <c r="Z17" s="344">
        <v>0</v>
      </c>
      <c r="AA17" s="344">
        <v>0</v>
      </c>
      <c r="AB17" s="344">
        <v>1</v>
      </c>
      <c r="AC17" s="344">
        <v>3</v>
      </c>
      <c r="AD17" s="346"/>
      <c r="AE17" s="346"/>
      <c r="AF17" s="346"/>
      <c r="AG17" s="346"/>
      <c r="AH17" s="344">
        <v>1</v>
      </c>
      <c r="AI17" s="344">
        <v>3</v>
      </c>
      <c r="AJ17" s="345">
        <v>4</v>
      </c>
    </row>
    <row r="18" spans="2:36" ht="20.100000000000001" customHeight="1" x14ac:dyDescent="0.45">
      <c r="B18" s="406"/>
      <c r="C18" s="264" t="s">
        <v>11</v>
      </c>
      <c r="D18" s="347">
        <v>489</v>
      </c>
      <c r="E18" s="347">
        <v>224</v>
      </c>
      <c r="F18" s="347">
        <v>82</v>
      </c>
      <c r="G18" s="347">
        <v>59</v>
      </c>
      <c r="H18" s="347">
        <v>127</v>
      </c>
      <c r="I18" s="347">
        <v>86</v>
      </c>
      <c r="J18" s="347">
        <v>2127</v>
      </c>
      <c r="K18" s="347">
        <v>1429</v>
      </c>
      <c r="L18" s="347">
        <v>725</v>
      </c>
      <c r="M18" s="347">
        <v>529</v>
      </c>
      <c r="N18" s="347">
        <v>1928</v>
      </c>
      <c r="O18" s="347">
        <v>457</v>
      </c>
      <c r="P18" s="347">
        <v>52</v>
      </c>
      <c r="Q18" s="347">
        <v>22</v>
      </c>
      <c r="R18" s="347">
        <v>64</v>
      </c>
      <c r="S18" s="347">
        <v>18</v>
      </c>
      <c r="T18" s="347">
        <v>43</v>
      </c>
      <c r="U18" s="347">
        <v>14</v>
      </c>
      <c r="V18" s="347">
        <v>11</v>
      </c>
      <c r="W18" s="347">
        <v>10</v>
      </c>
      <c r="X18" s="347">
        <v>105</v>
      </c>
      <c r="Y18" s="347">
        <v>79</v>
      </c>
      <c r="Z18" s="347">
        <v>46</v>
      </c>
      <c r="AA18" s="347">
        <v>17</v>
      </c>
      <c r="AB18" s="347">
        <v>5799</v>
      </c>
      <c r="AC18" s="347">
        <v>2944</v>
      </c>
      <c r="AD18" s="347"/>
      <c r="AE18" s="347"/>
      <c r="AF18" s="347"/>
      <c r="AG18" s="347"/>
      <c r="AH18" s="347">
        <v>5799</v>
      </c>
      <c r="AI18" s="347">
        <v>2944</v>
      </c>
      <c r="AJ18" s="347">
        <v>8743</v>
      </c>
    </row>
    <row r="19" spans="2:36" ht="30" customHeight="1" x14ac:dyDescent="0.45">
      <c r="B19" s="407" t="s">
        <v>108</v>
      </c>
      <c r="C19" s="265" t="s">
        <v>106</v>
      </c>
      <c r="D19" s="34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349">
        <v>0</v>
      </c>
      <c r="AC19" s="349">
        <v>0</v>
      </c>
      <c r="AD19" s="349"/>
      <c r="AE19" s="349"/>
      <c r="AF19" s="349"/>
      <c r="AG19" s="349"/>
      <c r="AH19" s="349">
        <v>0</v>
      </c>
      <c r="AI19" s="349">
        <v>0</v>
      </c>
      <c r="AJ19" s="350">
        <v>0</v>
      </c>
    </row>
    <row r="20" spans="2:36" ht="20.100000000000001" customHeight="1" x14ac:dyDescent="0.45">
      <c r="B20" s="408"/>
      <c r="C20" s="266" t="s">
        <v>17</v>
      </c>
      <c r="D20" s="351">
        <v>6595</v>
      </c>
      <c r="E20" s="351">
        <v>2297</v>
      </c>
      <c r="F20" s="351">
        <v>39</v>
      </c>
      <c r="G20" s="351">
        <v>36</v>
      </c>
      <c r="H20" s="351">
        <v>114</v>
      </c>
      <c r="I20" s="351">
        <v>91</v>
      </c>
      <c r="J20" s="351">
        <v>79</v>
      </c>
      <c r="K20" s="351">
        <v>44</v>
      </c>
      <c r="L20" s="351">
        <v>168</v>
      </c>
      <c r="M20" s="351">
        <v>130</v>
      </c>
      <c r="N20" s="351">
        <v>650</v>
      </c>
      <c r="O20" s="351">
        <v>138</v>
      </c>
      <c r="P20" s="351">
        <v>277</v>
      </c>
      <c r="Q20" s="351">
        <v>133</v>
      </c>
      <c r="R20" s="351">
        <v>29</v>
      </c>
      <c r="S20" s="351">
        <v>2</v>
      </c>
      <c r="T20" s="351">
        <v>97</v>
      </c>
      <c r="U20" s="351">
        <v>19</v>
      </c>
      <c r="V20" s="351">
        <v>10</v>
      </c>
      <c r="W20" s="351">
        <v>7</v>
      </c>
      <c r="X20" s="351">
        <v>105</v>
      </c>
      <c r="Y20" s="351">
        <v>98</v>
      </c>
      <c r="Z20" s="351"/>
      <c r="AA20" s="351"/>
      <c r="AB20" s="349">
        <v>8163</v>
      </c>
      <c r="AC20" s="349">
        <v>2995</v>
      </c>
      <c r="AD20" s="349">
        <v>37</v>
      </c>
      <c r="AE20" s="349">
        <v>6</v>
      </c>
      <c r="AF20" s="349">
        <v>758</v>
      </c>
      <c r="AG20" s="349">
        <v>342</v>
      </c>
      <c r="AH20" s="349">
        <v>8958</v>
      </c>
      <c r="AI20" s="349">
        <v>3343</v>
      </c>
      <c r="AJ20" s="350">
        <v>12301</v>
      </c>
    </row>
    <row r="21" spans="2:36" ht="20.100000000000001" customHeight="1" x14ac:dyDescent="0.45">
      <c r="B21" s="408"/>
      <c r="C21" s="266" t="s">
        <v>18</v>
      </c>
      <c r="D21" s="351">
        <v>1282</v>
      </c>
      <c r="E21" s="351">
        <v>429</v>
      </c>
      <c r="F21" s="351">
        <v>11</v>
      </c>
      <c r="G21" s="351">
        <v>8</v>
      </c>
      <c r="H21" s="351">
        <v>23</v>
      </c>
      <c r="I21" s="351">
        <v>16</v>
      </c>
      <c r="J21" s="351">
        <v>8</v>
      </c>
      <c r="K21" s="351">
        <v>14</v>
      </c>
      <c r="L21" s="351">
        <v>29</v>
      </c>
      <c r="M21" s="351">
        <v>16</v>
      </c>
      <c r="N21" s="351">
        <v>136</v>
      </c>
      <c r="O21" s="351">
        <v>42</v>
      </c>
      <c r="P21" s="351">
        <v>84</v>
      </c>
      <c r="Q21" s="351">
        <v>24</v>
      </c>
      <c r="R21" s="351">
        <v>2</v>
      </c>
      <c r="S21" s="351">
        <v>1</v>
      </c>
      <c r="T21" s="351">
        <v>8</v>
      </c>
      <c r="U21" s="351">
        <v>2</v>
      </c>
      <c r="V21" s="351">
        <v>2</v>
      </c>
      <c r="W21" s="351">
        <v>3</v>
      </c>
      <c r="X21" s="351">
        <v>18</v>
      </c>
      <c r="Y21" s="351">
        <v>22</v>
      </c>
      <c r="Z21" s="351"/>
      <c r="AA21" s="351"/>
      <c r="AB21" s="349">
        <v>1603</v>
      </c>
      <c r="AC21" s="349">
        <v>577</v>
      </c>
      <c r="AD21" s="349">
        <v>6</v>
      </c>
      <c r="AE21" s="349">
        <v>4</v>
      </c>
      <c r="AF21" s="349">
        <v>170</v>
      </c>
      <c r="AG21" s="349">
        <v>90</v>
      </c>
      <c r="AH21" s="349">
        <v>1779</v>
      </c>
      <c r="AI21" s="349">
        <v>671</v>
      </c>
      <c r="AJ21" s="350">
        <v>2450</v>
      </c>
    </row>
    <row r="22" spans="2:36" ht="20.100000000000001" customHeight="1" x14ac:dyDescent="0.45">
      <c r="B22" s="408"/>
      <c r="C22" s="266" t="s">
        <v>151</v>
      </c>
      <c r="D22" s="351">
        <v>28</v>
      </c>
      <c r="E22" s="351">
        <v>10</v>
      </c>
      <c r="F22" s="351">
        <v>0</v>
      </c>
      <c r="G22" s="351">
        <v>0</v>
      </c>
      <c r="H22" s="351">
        <v>1</v>
      </c>
      <c r="I22" s="351">
        <v>2</v>
      </c>
      <c r="J22" s="351">
        <v>1</v>
      </c>
      <c r="K22" s="351">
        <v>0</v>
      </c>
      <c r="L22" s="351">
        <v>2</v>
      </c>
      <c r="M22" s="351">
        <v>2</v>
      </c>
      <c r="N22" s="351">
        <v>5</v>
      </c>
      <c r="O22" s="351">
        <v>1</v>
      </c>
      <c r="P22" s="351">
        <v>2</v>
      </c>
      <c r="Q22" s="351">
        <v>0</v>
      </c>
      <c r="R22" s="351">
        <v>0</v>
      </c>
      <c r="S22" s="351">
        <v>0</v>
      </c>
      <c r="T22" s="351">
        <v>2</v>
      </c>
      <c r="U22" s="351">
        <v>1</v>
      </c>
      <c r="V22" s="351">
        <v>0</v>
      </c>
      <c r="W22" s="351">
        <v>0</v>
      </c>
      <c r="X22" s="351">
        <v>1</v>
      </c>
      <c r="Y22" s="351">
        <v>1</v>
      </c>
      <c r="Z22" s="351"/>
      <c r="AA22" s="351"/>
      <c r="AB22" s="349">
        <v>42</v>
      </c>
      <c r="AC22" s="349">
        <v>17</v>
      </c>
      <c r="AD22" s="349">
        <v>0</v>
      </c>
      <c r="AE22" s="349">
        <v>0</v>
      </c>
      <c r="AF22" s="349">
        <v>4</v>
      </c>
      <c r="AG22" s="349">
        <v>0</v>
      </c>
      <c r="AH22" s="349">
        <v>46</v>
      </c>
      <c r="AI22" s="349">
        <v>17</v>
      </c>
      <c r="AJ22" s="350">
        <v>63</v>
      </c>
    </row>
    <row r="23" spans="2:36" ht="20.100000000000001" customHeight="1" x14ac:dyDescent="0.45">
      <c r="B23" s="408"/>
      <c r="C23" s="267" t="s">
        <v>11</v>
      </c>
      <c r="D23" s="348">
        <v>7905</v>
      </c>
      <c r="E23" s="348">
        <v>2736</v>
      </c>
      <c r="F23" s="348">
        <v>50</v>
      </c>
      <c r="G23" s="348">
        <v>44</v>
      </c>
      <c r="H23" s="348">
        <v>138</v>
      </c>
      <c r="I23" s="348">
        <v>109</v>
      </c>
      <c r="J23" s="348">
        <v>88</v>
      </c>
      <c r="K23" s="348">
        <v>58</v>
      </c>
      <c r="L23" s="348">
        <v>199</v>
      </c>
      <c r="M23" s="348">
        <v>148</v>
      </c>
      <c r="N23" s="348">
        <v>791</v>
      </c>
      <c r="O23" s="348">
        <v>181</v>
      </c>
      <c r="P23" s="348">
        <v>363</v>
      </c>
      <c r="Q23" s="348">
        <v>157</v>
      </c>
      <c r="R23" s="348">
        <v>31</v>
      </c>
      <c r="S23" s="348">
        <v>3</v>
      </c>
      <c r="T23" s="348">
        <v>107</v>
      </c>
      <c r="U23" s="348">
        <v>22</v>
      </c>
      <c r="V23" s="348">
        <v>12</v>
      </c>
      <c r="W23" s="348">
        <v>10</v>
      </c>
      <c r="X23" s="348">
        <v>124</v>
      </c>
      <c r="Y23" s="348">
        <v>121</v>
      </c>
      <c r="Z23" s="348"/>
      <c r="AA23" s="348"/>
      <c r="AB23" s="352">
        <v>9808</v>
      </c>
      <c r="AC23" s="352">
        <v>3589</v>
      </c>
      <c r="AD23" s="350">
        <v>43</v>
      </c>
      <c r="AE23" s="350">
        <v>10</v>
      </c>
      <c r="AF23" s="350">
        <v>932</v>
      </c>
      <c r="AG23" s="350">
        <v>432</v>
      </c>
      <c r="AH23" s="352">
        <v>10783</v>
      </c>
      <c r="AI23" s="352">
        <v>4031</v>
      </c>
      <c r="AJ23" s="353">
        <v>14814</v>
      </c>
    </row>
    <row r="24" spans="2:36" ht="35.1" customHeight="1" x14ac:dyDescent="0.45">
      <c r="B24" s="408"/>
      <c r="C24" s="268" t="s">
        <v>70</v>
      </c>
      <c r="D24" s="354"/>
      <c r="E24" s="355"/>
      <c r="F24" s="355"/>
      <c r="G24" s="355"/>
      <c r="H24" s="355"/>
      <c r="I24" s="355"/>
      <c r="J24" s="355"/>
      <c r="K24" s="355"/>
      <c r="L24" s="355"/>
      <c r="M24" s="355"/>
      <c r="N24" s="355"/>
      <c r="O24" s="355"/>
      <c r="P24" s="355"/>
      <c r="Q24" s="355"/>
      <c r="R24" s="355"/>
      <c r="S24" s="355"/>
      <c r="T24" s="355"/>
      <c r="U24" s="355"/>
      <c r="V24" s="355"/>
      <c r="W24" s="355"/>
      <c r="X24" s="355"/>
      <c r="Y24" s="355"/>
      <c r="Z24" s="355"/>
      <c r="AA24" s="355"/>
      <c r="AB24" s="349">
        <v>0</v>
      </c>
      <c r="AC24" s="349">
        <v>0</v>
      </c>
      <c r="AD24" s="356"/>
      <c r="AE24" s="356"/>
      <c r="AF24" s="356"/>
      <c r="AG24" s="356"/>
      <c r="AH24" s="356">
        <v>0</v>
      </c>
      <c r="AI24" s="356">
        <v>0</v>
      </c>
      <c r="AJ24" s="350">
        <v>0</v>
      </c>
    </row>
    <row r="25" spans="2:36" ht="20.100000000000001" customHeight="1" x14ac:dyDescent="0.45">
      <c r="B25" s="408"/>
      <c r="C25" s="266" t="s">
        <v>17</v>
      </c>
      <c r="D25" s="351">
        <v>1047</v>
      </c>
      <c r="E25" s="351">
        <v>360</v>
      </c>
      <c r="F25" s="351">
        <v>129</v>
      </c>
      <c r="G25" s="351">
        <v>94</v>
      </c>
      <c r="H25" s="351">
        <v>371</v>
      </c>
      <c r="I25" s="351">
        <v>278</v>
      </c>
      <c r="J25" s="351">
        <v>2011</v>
      </c>
      <c r="K25" s="351">
        <v>1449</v>
      </c>
      <c r="L25" s="351">
        <v>537</v>
      </c>
      <c r="M25" s="351">
        <v>373</v>
      </c>
      <c r="N25" s="351">
        <v>2475</v>
      </c>
      <c r="O25" s="351">
        <v>375</v>
      </c>
      <c r="P25" s="351">
        <v>3513</v>
      </c>
      <c r="Q25" s="351">
        <v>1207</v>
      </c>
      <c r="R25" s="351">
        <v>615</v>
      </c>
      <c r="S25" s="351">
        <v>62</v>
      </c>
      <c r="T25" s="351">
        <v>4256</v>
      </c>
      <c r="U25" s="351">
        <v>1174</v>
      </c>
      <c r="V25" s="351">
        <v>87</v>
      </c>
      <c r="W25" s="351">
        <v>74</v>
      </c>
      <c r="X25" s="351">
        <v>428</v>
      </c>
      <c r="Y25" s="351">
        <v>370</v>
      </c>
      <c r="Z25" s="351"/>
      <c r="AA25" s="351"/>
      <c r="AB25" s="349">
        <v>15469</v>
      </c>
      <c r="AC25" s="349">
        <v>5816</v>
      </c>
      <c r="AD25" s="349">
        <v>3056</v>
      </c>
      <c r="AE25" s="349">
        <v>1864</v>
      </c>
      <c r="AF25" s="349">
        <v>9046</v>
      </c>
      <c r="AG25" s="349">
        <v>5723</v>
      </c>
      <c r="AH25" s="349">
        <v>27571</v>
      </c>
      <c r="AI25" s="349">
        <v>13403</v>
      </c>
      <c r="AJ25" s="350">
        <v>40974</v>
      </c>
    </row>
    <row r="26" spans="2:36" ht="20.100000000000001" customHeight="1" x14ac:dyDescent="0.45">
      <c r="B26" s="408"/>
      <c r="C26" s="266" t="s">
        <v>18</v>
      </c>
      <c r="D26" s="351">
        <v>502</v>
      </c>
      <c r="E26" s="351">
        <v>188</v>
      </c>
      <c r="F26" s="351">
        <v>35</v>
      </c>
      <c r="G26" s="351">
        <v>34</v>
      </c>
      <c r="H26" s="351">
        <v>78</v>
      </c>
      <c r="I26" s="351">
        <v>47</v>
      </c>
      <c r="J26" s="351">
        <v>360</v>
      </c>
      <c r="K26" s="351">
        <v>303</v>
      </c>
      <c r="L26" s="351">
        <v>106</v>
      </c>
      <c r="M26" s="351">
        <v>74</v>
      </c>
      <c r="N26" s="351">
        <v>548</v>
      </c>
      <c r="O26" s="351">
        <v>100</v>
      </c>
      <c r="P26" s="351">
        <v>630</v>
      </c>
      <c r="Q26" s="351">
        <v>249</v>
      </c>
      <c r="R26" s="351">
        <v>94</v>
      </c>
      <c r="S26" s="351">
        <v>7</v>
      </c>
      <c r="T26" s="351">
        <v>825</v>
      </c>
      <c r="U26" s="351">
        <v>252</v>
      </c>
      <c r="V26" s="351">
        <v>12</v>
      </c>
      <c r="W26" s="351">
        <v>9</v>
      </c>
      <c r="X26" s="351">
        <v>82</v>
      </c>
      <c r="Y26" s="351">
        <v>83</v>
      </c>
      <c r="Z26" s="351"/>
      <c r="AA26" s="351"/>
      <c r="AB26" s="349">
        <v>3272</v>
      </c>
      <c r="AC26" s="349">
        <v>1346</v>
      </c>
      <c r="AD26" s="349">
        <v>1284</v>
      </c>
      <c r="AE26" s="349">
        <v>755</v>
      </c>
      <c r="AF26" s="349">
        <v>2019</v>
      </c>
      <c r="AG26" s="349">
        <v>1456</v>
      </c>
      <c r="AH26" s="349">
        <v>6575</v>
      </c>
      <c r="AI26" s="349">
        <v>3557</v>
      </c>
      <c r="AJ26" s="350">
        <v>10132</v>
      </c>
    </row>
    <row r="27" spans="2:36" ht="20.100000000000001" customHeight="1" x14ac:dyDescent="0.45">
      <c r="B27" s="408"/>
      <c r="C27" s="266" t="s">
        <v>151</v>
      </c>
      <c r="D27" s="351">
        <v>31</v>
      </c>
      <c r="E27" s="351">
        <v>4</v>
      </c>
      <c r="F27" s="351">
        <v>2</v>
      </c>
      <c r="G27" s="351">
        <v>0</v>
      </c>
      <c r="H27" s="351">
        <v>4</v>
      </c>
      <c r="I27" s="351">
        <v>3</v>
      </c>
      <c r="J27" s="351">
        <v>2</v>
      </c>
      <c r="K27" s="351">
        <v>4</v>
      </c>
      <c r="L27" s="351">
        <v>6</v>
      </c>
      <c r="M27" s="351">
        <v>2</v>
      </c>
      <c r="N27" s="351">
        <v>13</v>
      </c>
      <c r="O27" s="351">
        <v>3</v>
      </c>
      <c r="P27" s="351">
        <v>14</v>
      </c>
      <c r="Q27" s="351">
        <v>7</v>
      </c>
      <c r="R27" s="351">
        <v>3</v>
      </c>
      <c r="S27" s="351">
        <v>0</v>
      </c>
      <c r="T27" s="351">
        <v>10</v>
      </c>
      <c r="U27" s="351">
        <v>1</v>
      </c>
      <c r="V27" s="351">
        <v>0</v>
      </c>
      <c r="W27" s="351">
        <v>0</v>
      </c>
      <c r="X27" s="351">
        <v>1</v>
      </c>
      <c r="Y27" s="351">
        <v>4</v>
      </c>
      <c r="Z27" s="351"/>
      <c r="AA27" s="351"/>
      <c r="AB27" s="349">
        <v>86</v>
      </c>
      <c r="AC27" s="349">
        <v>28</v>
      </c>
      <c r="AD27" s="349">
        <v>67</v>
      </c>
      <c r="AE27" s="349">
        <v>49</v>
      </c>
      <c r="AF27" s="349">
        <v>40</v>
      </c>
      <c r="AG27" s="349">
        <v>20</v>
      </c>
      <c r="AH27" s="349">
        <v>193</v>
      </c>
      <c r="AI27" s="349">
        <v>97</v>
      </c>
      <c r="AJ27" s="350">
        <v>290</v>
      </c>
    </row>
    <row r="28" spans="2:36" ht="20.100000000000001" customHeight="1" x14ac:dyDescent="0.45">
      <c r="B28" s="408"/>
      <c r="C28" s="267" t="s">
        <v>11</v>
      </c>
      <c r="D28" s="348">
        <v>1580</v>
      </c>
      <c r="E28" s="348">
        <v>552</v>
      </c>
      <c r="F28" s="348">
        <v>166</v>
      </c>
      <c r="G28" s="348">
        <v>128</v>
      </c>
      <c r="H28" s="348">
        <v>453</v>
      </c>
      <c r="I28" s="348">
        <v>328</v>
      </c>
      <c r="J28" s="348">
        <v>2373</v>
      </c>
      <c r="K28" s="348">
        <v>1756</v>
      </c>
      <c r="L28" s="348">
        <v>649</v>
      </c>
      <c r="M28" s="348">
        <v>449</v>
      </c>
      <c r="N28" s="348">
        <v>3036</v>
      </c>
      <c r="O28" s="348">
        <v>478</v>
      </c>
      <c r="P28" s="348">
        <v>4157</v>
      </c>
      <c r="Q28" s="348">
        <v>1463</v>
      </c>
      <c r="R28" s="348">
        <v>712</v>
      </c>
      <c r="S28" s="348">
        <v>69</v>
      </c>
      <c r="T28" s="348">
        <v>5091</v>
      </c>
      <c r="U28" s="348">
        <v>1427</v>
      </c>
      <c r="V28" s="348">
        <v>99</v>
      </c>
      <c r="W28" s="348">
        <v>83</v>
      </c>
      <c r="X28" s="348">
        <v>511</v>
      </c>
      <c r="Y28" s="348">
        <v>457</v>
      </c>
      <c r="Z28" s="348"/>
      <c r="AA28" s="348"/>
      <c r="AB28" s="349">
        <v>18827</v>
      </c>
      <c r="AC28" s="349">
        <v>7190</v>
      </c>
      <c r="AD28" s="350">
        <v>4407</v>
      </c>
      <c r="AE28" s="350">
        <v>2668</v>
      </c>
      <c r="AF28" s="350">
        <v>11105</v>
      </c>
      <c r="AG28" s="350">
        <v>7199</v>
      </c>
      <c r="AH28" s="350">
        <v>34339</v>
      </c>
      <c r="AI28" s="350">
        <v>17057</v>
      </c>
      <c r="AJ28" s="353">
        <v>51396</v>
      </c>
    </row>
    <row r="29" spans="2:36" ht="35.1" customHeight="1" x14ac:dyDescent="0.45">
      <c r="B29" s="408"/>
      <c r="C29" s="268" t="s">
        <v>71</v>
      </c>
      <c r="D29" s="354"/>
      <c r="E29" s="355"/>
      <c r="F29" s="355"/>
      <c r="G29" s="355"/>
      <c r="H29" s="355"/>
      <c r="I29" s="355"/>
      <c r="J29" s="355"/>
      <c r="K29" s="355"/>
      <c r="L29" s="355"/>
      <c r="M29" s="355"/>
      <c r="N29" s="355"/>
      <c r="O29" s="355"/>
      <c r="P29" s="355"/>
      <c r="Q29" s="355"/>
      <c r="R29" s="355"/>
      <c r="S29" s="355"/>
      <c r="T29" s="355"/>
      <c r="U29" s="355"/>
      <c r="V29" s="355"/>
      <c r="W29" s="355"/>
      <c r="X29" s="355"/>
      <c r="Y29" s="355"/>
      <c r="Z29" s="357"/>
      <c r="AA29" s="354"/>
      <c r="AB29" s="355"/>
      <c r="AC29" s="355"/>
      <c r="AD29" s="355"/>
      <c r="AE29" s="355"/>
      <c r="AF29" s="355"/>
      <c r="AG29" s="355"/>
      <c r="AH29" s="355"/>
      <c r="AI29" s="355"/>
      <c r="AJ29" s="350">
        <v>0</v>
      </c>
    </row>
    <row r="30" spans="2:36" ht="20.100000000000001" customHeight="1" x14ac:dyDescent="0.45">
      <c r="B30" s="408"/>
      <c r="C30" s="266" t="s">
        <v>17</v>
      </c>
      <c r="D30" s="351"/>
      <c r="E30" s="351"/>
      <c r="F30" s="351">
        <v>119</v>
      </c>
      <c r="G30" s="351">
        <v>79</v>
      </c>
      <c r="H30" s="351">
        <v>228</v>
      </c>
      <c r="I30" s="351">
        <v>211</v>
      </c>
      <c r="J30" s="351">
        <v>1771</v>
      </c>
      <c r="K30" s="351">
        <v>1457</v>
      </c>
      <c r="L30" s="351">
        <v>362</v>
      </c>
      <c r="M30" s="351">
        <v>232</v>
      </c>
      <c r="N30" s="351">
        <v>1458</v>
      </c>
      <c r="O30" s="351">
        <v>227</v>
      </c>
      <c r="P30" s="351">
        <v>834</v>
      </c>
      <c r="Q30" s="351">
        <v>336</v>
      </c>
      <c r="R30" s="351">
        <v>475</v>
      </c>
      <c r="S30" s="351">
        <v>51</v>
      </c>
      <c r="T30" s="351">
        <v>3440</v>
      </c>
      <c r="U30" s="351">
        <v>950</v>
      </c>
      <c r="V30" s="351">
        <v>109</v>
      </c>
      <c r="W30" s="351">
        <v>80</v>
      </c>
      <c r="X30" s="351">
        <v>204</v>
      </c>
      <c r="Y30" s="351">
        <v>155</v>
      </c>
      <c r="Z30" s="358"/>
      <c r="AA30" s="351"/>
      <c r="AB30" s="351">
        <v>9000</v>
      </c>
      <c r="AC30" s="351">
        <v>3778</v>
      </c>
      <c r="AD30" s="351">
        <v>3666</v>
      </c>
      <c r="AE30" s="351">
        <v>2374</v>
      </c>
      <c r="AF30" s="351">
        <v>7273</v>
      </c>
      <c r="AG30" s="351">
        <v>5118</v>
      </c>
      <c r="AH30" s="351">
        <v>19939</v>
      </c>
      <c r="AI30" s="351">
        <v>11270</v>
      </c>
      <c r="AJ30" s="350">
        <v>31209</v>
      </c>
    </row>
    <row r="31" spans="2:36" ht="20.100000000000001" customHeight="1" x14ac:dyDescent="0.45">
      <c r="B31" s="408"/>
      <c r="C31" s="266" t="s">
        <v>18</v>
      </c>
      <c r="D31" s="351"/>
      <c r="E31" s="351"/>
      <c r="F31" s="351">
        <v>37</v>
      </c>
      <c r="G31" s="351">
        <v>23</v>
      </c>
      <c r="H31" s="351">
        <v>45</v>
      </c>
      <c r="I31" s="351">
        <v>45</v>
      </c>
      <c r="J31" s="351">
        <v>365</v>
      </c>
      <c r="K31" s="351">
        <v>334</v>
      </c>
      <c r="L31" s="351">
        <v>95</v>
      </c>
      <c r="M31" s="351">
        <v>63</v>
      </c>
      <c r="N31" s="351">
        <v>424</v>
      </c>
      <c r="O31" s="351">
        <v>64</v>
      </c>
      <c r="P31" s="351">
        <v>230</v>
      </c>
      <c r="Q31" s="351">
        <v>87</v>
      </c>
      <c r="R31" s="351">
        <v>107</v>
      </c>
      <c r="S31" s="351">
        <v>17</v>
      </c>
      <c r="T31" s="351">
        <v>1031</v>
      </c>
      <c r="U31" s="351">
        <v>317</v>
      </c>
      <c r="V31" s="351">
        <v>18</v>
      </c>
      <c r="W31" s="351">
        <v>14</v>
      </c>
      <c r="X31" s="351">
        <v>45</v>
      </c>
      <c r="Y31" s="351">
        <v>28</v>
      </c>
      <c r="Z31" s="358"/>
      <c r="AA31" s="351"/>
      <c r="AB31" s="351">
        <v>2397</v>
      </c>
      <c r="AC31" s="351">
        <v>992</v>
      </c>
      <c r="AD31" s="351">
        <v>1200</v>
      </c>
      <c r="AE31" s="351">
        <v>792</v>
      </c>
      <c r="AF31" s="351">
        <v>1719</v>
      </c>
      <c r="AG31" s="351">
        <v>1281</v>
      </c>
      <c r="AH31" s="351">
        <v>5316</v>
      </c>
      <c r="AI31" s="351">
        <v>3065</v>
      </c>
      <c r="AJ31" s="350">
        <v>8381</v>
      </c>
    </row>
    <row r="32" spans="2:36" ht="20.100000000000001" customHeight="1" x14ac:dyDescent="0.45">
      <c r="B32" s="408"/>
      <c r="C32" s="266" t="s">
        <v>151</v>
      </c>
      <c r="D32" s="351"/>
      <c r="E32" s="351"/>
      <c r="F32" s="351">
        <v>1</v>
      </c>
      <c r="G32" s="351">
        <v>0</v>
      </c>
      <c r="H32" s="351">
        <v>4</v>
      </c>
      <c r="I32" s="351">
        <v>2</v>
      </c>
      <c r="J32" s="351">
        <v>5</v>
      </c>
      <c r="K32" s="351">
        <v>6</v>
      </c>
      <c r="L32" s="351">
        <v>3</v>
      </c>
      <c r="M32" s="351">
        <v>0</v>
      </c>
      <c r="N32" s="351">
        <v>13</v>
      </c>
      <c r="O32" s="351">
        <v>7</v>
      </c>
      <c r="P32" s="351">
        <v>10</v>
      </c>
      <c r="Q32" s="351">
        <v>5</v>
      </c>
      <c r="R32" s="351">
        <v>3</v>
      </c>
      <c r="S32" s="351">
        <v>0</v>
      </c>
      <c r="T32" s="351">
        <v>48</v>
      </c>
      <c r="U32" s="351">
        <v>8</v>
      </c>
      <c r="V32" s="351">
        <v>1</v>
      </c>
      <c r="W32" s="351">
        <v>0</v>
      </c>
      <c r="X32" s="351">
        <v>2</v>
      </c>
      <c r="Y32" s="351">
        <v>3</v>
      </c>
      <c r="Z32" s="358"/>
      <c r="AA32" s="351"/>
      <c r="AB32" s="351">
        <v>90</v>
      </c>
      <c r="AC32" s="351">
        <v>31</v>
      </c>
      <c r="AD32" s="351">
        <v>111</v>
      </c>
      <c r="AE32" s="351">
        <v>82</v>
      </c>
      <c r="AF32" s="351">
        <v>63</v>
      </c>
      <c r="AG32" s="351">
        <v>32</v>
      </c>
      <c r="AH32" s="351">
        <v>264</v>
      </c>
      <c r="AI32" s="351">
        <v>145</v>
      </c>
      <c r="AJ32" s="350">
        <v>409</v>
      </c>
    </row>
    <row r="33" spans="2:36" ht="20.100000000000001" customHeight="1" x14ac:dyDescent="0.45">
      <c r="B33" s="408"/>
      <c r="C33" s="264" t="s">
        <v>11</v>
      </c>
      <c r="D33" s="352"/>
      <c r="E33" s="352"/>
      <c r="F33" s="352">
        <v>157</v>
      </c>
      <c r="G33" s="352">
        <v>102</v>
      </c>
      <c r="H33" s="352">
        <v>277</v>
      </c>
      <c r="I33" s="352">
        <v>258</v>
      </c>
      <c r="J33" s="352">
        <v>2141</v>
      </c>
      <c r="K33" s="352">
        <v>1797</v>
      </c>
      <c r="L33" s="352">
        <v>460</v>
      </c>
      <c r="M33" s="352">
        <v>295</v>
      </c>
      <c r="N33" s="352">
        <v>1895</v>
      </c>
      <c r="O33" s="352">
        <v>298</v>
      </c>
      <c r="P33" s="352">
        <v>1074</v>
      </c>
      <c r="Q33" s="352">
        <v>428</v>
      </c>
      <c r="R33" s="352">
        <v>585</v>
      </c>
      <c r="S33" s="352">
        <v>68</v>
      </c>
      <c r="T33" s="352">
        <v>4519</v>
      </c>
      <c r="U33" s="352">
        <v>1275</v>
      </c>
      <c r="V33" s="352">
        <v>128</v>
      </c>
      <c r="W33" s="352">
        <v>94</v>
      </c>
      <c r="X33" s="352">
        <v>251</v>
      </c>
      <c r="Y33" s="352">
        <v>186</v>
      </c>
      <c r="Z33" s="352"/>
      <c r="AA33" s="352"/>
      <c r="AB33" s="352">
        <v>11487</v>
      </c>
      <c r="AC33" s="352">
        <v>4801</v>
      </c>
      <c r="AD33" s="352">
        <v>4977</v>
      </c>
      <c r="AE33" s="352">
        <v>3248</v>
      </c>
      <c r="AF33" s="352">
        <v>9055</v>
      </c>
      <c r="AG33" s="352">
        <v>6431</v>
      </c>
      <c r="AH33" s="352">
        <v>25519</v>
      </c>
      <c r="AI33" s="352">
        <v>14480</v>
      </c>
      <c r="AJ33" s="352">
        <v>39999</v>
      </c>
    </row>
    <row r="34" spans="2:36" ht="35.1" customHeight="1" x14ac:dyDescent="0.45">
      <c r="B34" s="408"/>
      <c r="C34" s="280" t="s">
        <v>72</v>
      </c>
      <c r="D34" s="359"/>
      <c r="E34" s="359"/>
      <c r="F34" s="350"/>
      <c r="G34" s="350"/>
      <c r="H34" s="350"/>
      <c r="I34" s="350"/>
      <c r="J34" s="350"/>
      <c r="K34" s="350"/>
      <c r="L34" s="350"/>
      <c r="M34" s="350"/>
      <c r="N34" s="350"/>
      <c r="O34" s="350"/>
      <c r="P34" s="350"/>
      <c r="Q34" s="350"/>
      <c r="R34" s="350"/>
      <c r="S34" s="350"/>
      <c r="T34" s="350"/>
      <c r="U34" s="350"/>
      <c r="V34" s="350"/>
      <c r="W34" s="350"/>
      <c r="X34" s="350"/>
      <c r="Y34" s="350"/>
      <c r="Z34" s="350"/>
      <c r="AA34" s="178"/>
      <c r="AB34" s="349">
        <v>0</v>
      </c>
      <c r="AC34" s="349">
        <v>0</v>
      </c>
      <c r="AD34" s="349"/>
      <c r="AE34" s="349"/>
      <c r="AF34" s="349"/>
      <c r="AG34" s="349"/>
      <c r="AH34" s="349">
        <v>0</v>
      </c>
      <c r="AI34" s="349">
        <v>0</v>
      </c>
      <c r="AJ34" s="350">
        <v>0</v>
      </c>
    </row>
    <row r="35" spans="2:36" ht="20.100000000000001" customHeight="1" x14ac:dyDescent="0.45">
      <c r="B35" s="408"/>
      <c r="C35" s="266" t="s">
        <v>17</v>
      </c>
      <c r="D35" s="351"/>
      <c r="E35" s="351"/>
      <c r="F35" s="349">
        <v>32</v>
      </c>
      <c r="G35" s="349">
        <v>27</v>
      </c>
      <c r="H35" s="349">
        <v>50</v>
      </c>
      <c r="I35" s="349">
        <v>43</v>
      </c>
      <c r="J35" s="349">
        <v>36</v>
      </c>
      <c r="K35" s="349">
        <v>45</v>
      </c>
      <c r="L35" s="349">
        <v>71</v>
      </c>
      <c r="M35" s="349">
        <v>81</v>
      </c>
      <c r="N35" s="349">
        <v>268</v>
      </c>
      <c r="O35" s="349">
        <v>57</v>
      </c>
      <c r="P35" s="349">
        <v>68</v>
      </c>
      <c r="Q35" s="349">
        <v>22</v>
      </c>
      <c r="R35" s="349">
        <v>30</v>
      </c>
      <c r="S35" s="349">
        <v>6</v>
      </c>
      <c r="T35" s="349">
        <v>384</v>
      </c>
      <c r="U35" s="349">
        <v>108</v>
      </c>
      <c r="V35" s="349">
        <v>20</v>
      </c>
      <c r="W35" s="349">
        <v>25</v>
      </c>
      <c r="X35" s="349">
        <v>23</v>
      </c>
      <c r="Y35" s="349">
        <v>36</v>
      </c>
      <c r="Z35" s="349"/>
      <c r="AA35" s="351"/>
      <c r="AB35" s="349">
        <v>982</v>
      </c>
      <c r="AC35" s="349">
        <v>450</v>
      </c>
      <c r="AD35" s="349">
        <v>1410</v>
      </c>
      <c r="AE35" s="349">
        <v>1046</v>
      </c>
      <c r="AF35" s="349">
        <v>716</v>
      </c>
      <c r="AG35" s="349">
        <v>649</v>
      </c>
      <c r="AH35" s="349">
        <v>3108</v>
      </c>
      <c r="AI35" s="349">
        <v>2145</v>
      </c>
      <c r="AJ35" s="350">
        <v>5253</v>
      </c>
    </row>
    <row r="36" spans="2:36" ht="20.100000000000001" customHeight="1" x14ac:dyDescent="0.45">
      <c r="B36" s="408"/>
      <c r="C36" s="266" t="s">
        <v>18</v>
      </c>
      <c r="D36" s="351"/>
      <c r="E36" s="351"/>
      <c r="F36" s="349">
        <v>4</v>
      </c>
      <c r="G36" s="349">
        <v>0</v>
      </c>
      <c r="H36" s="349">
        <v>3</v>
      </c>
      <c r="I36" s="349">
        <v>4</v>
      </c>
      <c r="J36" s="349">
        <v>4</v>
      </c>
      <c r="K36" s="349">
        <v>2</v>
      </c>
      <c r="L36" s="349">
        <v>5</v>
      </c>
      <c r="M36" s="349">
        <v>1</v>
      </c>
      <c r="N36" s="349">
        <v>13</v>
      </c>
      <c r="O36" s="349">
        <v>2</v>
      </c>
      <c r="P36" s="349">
        <v>8</v>
      </c>
      <c r="Q36" s="349">
        <v>4</v>
      </c>
      <c r="R36" s="349">
        <v>3</v>
      </c>
      <c r="S36" s="349">
        <v>1</v>
      </c>
      <c r="T36" s="349">
        <v>37</v>
      </c>
      <c r="U36" s="349">
        <v>21</v>
      </c>
      <c r="V36" s="349">
        <v>0</v>
      </c>
      <c r="W36" s="349">
        <v>1</v>
      </c>
      <c r="X36" s="349">
        <v>8</v>
      </c>
      <c r="Y36" s="349">
        <v>4</v>
      </c>
      <c r="Z36" s="349"/>
      <c r="AA36" s="351"/>
      <c r="AB36" s="349">
        <v>85</v>
      </c>
      <c r="AC36" s="349">
        <v>40</v>
      </c>
      <c r="AD36" s="349">
        <v>125</v>
      </c>
      <c r="AE36" s="349">
        <v>90</v>
      </c>
      <c r="AF36" s="349">
        <v>54</v>
      </c>
      <c r="AG36" s="349">
        <v>47</v>
      </c>
      <c r="AH36" s="349">
        <v>264</v>
      </c>
      <c r="AI36" s="349">
        <v>177</v>
      </c>
      <c r="AJ36" s="350">
        <v>441</v>
      </c>
    </row>
    <row r="37" spans="2:36" ht="20.100000000000001" customHeight="1" x14ac:dyDescent="0.45">
      <c r="B37" s="408"/>
      <c r="C37" s="266" t="s">
        <v>151</v>
      </c>
      <c r="D37" s="351"/>
      <c r="E37" s="351"/>
      <c r="F37" s="360">
        <v>5</v>
      </c>
      <c r="G37" s="360">
        <v>3</v>
      </c>
      <c r="H37" s="360">
        <v>5</v>
      </c>
      <c r="I37" s="360">
        <v>3</v>
      </c>
      <c r="J37" s="360">
        <v>1</v>
      </c>
      <c r="K37" s="360">
        <v>0</v>
      </c>
      <c r="L37" s="360">
        <v>18</v>
      </c>
      <c r="M37" s="360">
        <v>6</v>
      </c>
      <c r="N37" s="360">
        <v>31</v>
      </c>
      <c r="O37" s="360">
        <v>3</v>
      </c>
      <c r="P37" s="360">
        <v>12</v>
      </c>
      <c r="Q37" s="360">
        <v>1</v>
      </c>
      <c r="R37" s="360">
        <v>4</v>
      </c>
      <c r="S37" s="360">
        <v>0</v>
      </c>
      <c r="T37" s="360">
        <v>67</v>
      </c>
      <c r="U37" s="360">
        <v>19</v>
      </c>
      <c r="V37" s="360">
        <v>5</v>
      </c>
      <c r="W37" s="360">
        <v>2</v>
      </c>
      <c r="X37" s="360">
        <v>5</v>
      </c>
      <c r="Y37" s="360">
        <v>7</v>
      </c>
      <c r="Z37" s="360"/>
      <c r="AA37" s="351"/>
      <c r="AB37" s="349">
        <v>153</v>
      </c>
      <c r="AC37" s="349">
        <v>44</v>
      </c>
      <c r="AD37" s="349">
        <v>238</v>
      </c>
      <c r="AE37" s="349">
        <v>169</v>
      </c>
      <c r="AF37" s="349">
        <v>155</v>
      </c>
      <c r="AG37" s="349">
        <v>86</v>
      </c>
      <c r="AH37" s="349">
        <v>546</v>
      </c>
      <c r="AI37" s="349">
        <v>299</v>
      </c>
      <c r="AJ37" s="350">
        <v>845</v>
      </c>
    </row>
    <row r="38" spans="2:36" ht="20.100000000000001" customHeight="1" x14ac:dyDescent="0.45">
      <c r="B38" s="408"/>
      <c r="C38" s="267" t="s">
        <v>11</v>
      </c>
      <c r="D38" s="348"/>
      <c r="E38" s="348"/>
      <c r="F38" s="348">
        <v>41</v>
      </c>
      <c r="G38" s="348">
        <v>30</v>
      </c>
      <c r="H38" s="348">
        <v>58</v>
      </c>
      <c r="I38" s="348">
        <v>50</v>
      </c>
      <c r="J38" s="348">
        <v>41</v>
      </c>
      <c r="K38" s="348">
        <v>47</v>
      </c>
      <c r="L38" s="348">
        <v>94</v>
      </c>
      <c r="M38" s="348">
        <v>88</v>
      </c>
      <c r="N38" s="348">
        <v>312</v>
      </c>
      <c r="O38" s="348">
        <v>62</v>
      </c>
      <c r="P38" s="348">
        <v>88</v>
      </c>
      <c r="Q38" s="348">
        <v>27</v>
      </c>
      <c r="R38" s="348">
        <v>37</v>
      </c>
      <c r="S38" s="348">
        <v>7</v>
      </c>
      <c r="T38" s="348">
        <v>488</v>
      </c>
      <c r="U38" s="348">
        <v>148</v>
      </c>
      <c r="V38" s="348">
        <v>25</v>
      </c>
      <c r="W38" s="348">
        <v>28</v>
      </c>
      <c r="X38" s="348">
        <v>36</v>
      </c>
      <c r="Y38" s="348">
        <v>47</v>
      </c>
      <c r="Z38" s="348"/>
      <c r="AA38" s="348"/>
      <c r="AB38" s="352">
        <v>1220</v>
      </c>
      <c r="AC38" s="352">
        <v>534</v>
      </c>
      <c r="AD38" s="350">
        <v>1773</v>
      </c>
      <c r="AE38" s="350">
        <v>1305</v>
      </c>
      <c r="AF38" s="350">
        <v>925</v>
      </c>
      <c r="AG38" s="350">
        <v>782</v>
      </c>
      <c r="AH38" s="350">
        <v>3918</v>
      </c>
      <c r="AI38" s="350">
        <v>2621</v>
      </c>
      <c r="AJ38" s="353">
        <v>6539</v>
      </c>
    </row>
    <row r="39" spans="2:36" ht="35.1" customHeight="1" x14ac:dyDescent="0.45">
      <c r="B39" s="408"/>
      <c r="C39" s="269" t="s">
        <v>73</v>
      </c>
      <c r="D39" s="355"/>
      <c r="E39" s="355"/>
      <c r="F39" s="355"/>
      <c r="G39" s="355"/>
      <c r="H39" s="355"/>
      <c r="I39" s="355"/>
      <c r="J39" s="355"/>
      <c r="K39" s="355"/>
      <c r="L39" s="355"/>
      <c r="M39" s="355"/>
      <c r="N39" s="355"/>
      <c r="O39" s="355"/>
      <c r="P39" s="355"/>
      <c r="Q39" s="355"/>
      <c r="R39" s="355"/>
      <c r="S39" s="355"/>
      <c r="T39" s="355"/>
      <c r="U39" s="355"/>
      <c r="V39" s="355"/>
      <c r="W39" s="355"/>
      <c r="X39" s="355"/>
      <c r="Y39" s="355"/>
      <c r="Z39" s="355"/>
      <c r="AA39" s="355"/>
      <c r="AB39" s="349">
        <v>0</v>
      </c>
      <c r="AC39" s="349">
        <v>0</v>
      </c>
      <c r="AD39" s="356"/>
      <c r="AE39" s="356"/>
      <c r="AF39" s="356"/>
      <c r="AG39" s="356"/>
      <c r="AH39" s="356">
        <v>0</v>
      </c>
      <c r="AI39" s="356">
        <v>0</v>
      </c>
      <c r="AJ39" s="350">
        <v>0</v>
      </c>
    </row>
    <row r="40" spans="2:36" ht="20.100000000000001" customHeight="1" x14ac:dyDescent="0.45">
      <c r="B40" s="408"/>
      <c r="C40" s="266" t="s">
        <v>17</v>
      </c>
      <c r="D40" s="351"/>
      <c r="E40" s="351"/>
      <c r="F40" s="351">
        <v>30</v>
      </c>
      <c r="G40" s="351">
        <v>15</v>
      </c>
      <c r="H40" s="351">
        <v>92</v>
      </c>
      <c r="I40" s="351">
        <v>52</v>
      </c>
      <c r="J40" s="351">
        <v>325</v>
      </c>
      <c r="K40" s="351">
        <v>328</v>
      </c>
      <c r="L40" s="351">
        <v>122</v>
      </c>
      <c r="M40" s="351">
        <v>61</v>
      </c>
      <c r="N40" s="351">
        <v>360</v>
      </c>
      <c r="O40" s="351">
        <v>40</v>
      </c>
      <c r="P40" s="351">
        <v>159</v>
      </c>
      <c r="Q40" s="351">
        <v>49</v>
      </c>
      <c r="R40" s="351">
        <v>53</v>
      </c>
      <c r="S40" s="351">
        <v>7</v>
      </c>
      <c r="T40" s="361">
        <v>873</v>
      </c>
      <c r="U40" s="351">
        <v>198</v>
      </c>
      <c r="V40" s="351">
        <v>22</v>
      </c>
      <c r="W40" s="351">
        <v>9</v>
      </c>
      <c r="X40" s="351">
        <v>42</v>
      </c>
      <c r="Y40" s="351">
        <v>21</v>
      </c>
      <c r="Z40" s="351"/>
      <c r="AA40" s="351"/>
      <c r="AB40" s="349">
        <v>2078</v>
      </c>
      <c r="AC40" s="349">
        <v>780</v>
      </c>
      <c r="AD40" s="349">
        <v>79</v>
      </c>
      <c r="AE40" s="349">
        <v>16</v>
      </c>
      <c r="AF40" s="349">
        <v>1527</v>
      </c>
      <c r="AG40" s="349">
        <v>1053</v>
      </c>
      <c r="AH40" s="349">
        <v>3308</v>
      </c>
      <c r="AI40" s="349">
        <v>1704</v>
      </c>
      <c r="AJ40" s="350">
        <v>5012</v>
      </c>
    </row>
    <row r="41" spans="2:36" ht="20.100000000000001" customHeight="1" x14ac:dyDescent="0.45">
      <c r="B41" s="408"/>
      <c r="C41" s="266" t="s">
        <v>18</v>
      </c>
      <c r="D41" s="351"/>
      <c r="E41" s="351"/>
      <c r="F41" s="351">
        <v>10</v>
      </c>
      <c r="G41" s="351">
        <v>3</v>
      </c>
      <c r="H41" s="351">
        <v>18</v>
      </c>
      <c r="I41" s="351">
        <v>22</v>
      </c>
      <c r="J41" s="351">
        <v>130</v>
      </c>
      <c r="K41" s="351">
        <v>142</v>
      </c>
      <c r="L41" s="351">
        <v>39</v>
      </c>
      <c r="M41" s="351">
        <v>31</v>
      </c>
      <c r="N41" s="351">
        <v>74</v>
      </c>
      <c r="O41" s="351">
        <v>12</v>
      </c>
      <c r="P41" s="351">
        <v>40</v>
      </c>
      <c r="Q41" s="351">
        <v>20</v>
      </c>
      <c r="R41" s="351">
        <v>21</v>
      </c>
      <c r="S41" s="351">
        <v>2</v>
      </c>
      <c r="T41" s="351">
        <v>314</v>
      </c>
      <c r="U41" s="351">
        <v>103</v>
      </c>
      <c r="V41" s="351">
        <v>7</v>
      </c>
      <c r="W41" s="351">
        <v>3</v>
      </c>
      <c r="X41" s="351">
        <v>12</v>
      </c>
      <c r="Y41" s="351">
        <v>8</v>
      </c>
      <c r="Z41" s="351"/>
      <c r="AA41" s="351"/>
      <c r="AB41" s="349">
        <v>665</v>
      </c>
      <c r="AC41" s="349">
        <v>346</v>
      </c>
      <c r="AD41" s="349">
        <v>22</v>
      </c>
      <c r="AE41" s="349">
        <v>4</v>
      </c>
      <c r="AF41" s="349">
        <v>485</v>
      </c>
      <c r="AG41" s="349">
        <v>471</v>
      </c>
      <c r="AH41" s="349">
        <v>1038</v>
      </c>
      <c r="AI41" s="349">
        <v>801</v>
      </c>
      <c r="AJ41" s="350">
        <v>1839</v>
      </c>
    </row>
    <row r="42" spans="2:36" ht="20.100000000000001" customHeight="1" x14ac:dyDescent="0.45">
      <c r="B42" s="408"/>
      <c r="C42" s="266" t="s">
        <v>151</v>
      </c>
      <c r="D42" s="351"/>
      <c r="E42" s="351"/>
      <c r="F42" s="351">
        <v>5</v>
      </c>
      <c r="G42" s="351">
        <v>2</v>
      </c>
      <c r="H42" s="351">
        <v>4</v>
      </c>
      <c r="I42" s="351">
        <v>3</v>
      </c>
      <c r="J42" s="351">
        <v>44</v>
      </c>
      <c r="K42" s="351">
        <v>39</v>
      </c>
      <c r="L42" s="351">
        <v>12</v>
      </c>
      <c r="M42" s="351">
        <v>8</v>
      </c>
      <c r="N42" s="351">
        <v>17</v>
      </c>
      <c r="O42" s="351">
        <v>4</v>
      </c>
      <c r="P42" s="351">
        <v>12</v>
      </c>
      <c r="Q42" s="351">
        <v>6</v>
      </c>
      <c r="R42" s="351">
        <v>10</v>
      </c>
      <c r="S42" s="351">
        <v>2</v>
      </c>
      <c r="T42" s="351">
        <v>131</v>
      </c>
      <c r="U42" s="351">
        <v>51</v>
      </c>
      <c r="V42" s="351">
        <v>0</v>
      </c>
      <c r="W42" s="351">
        <v>0</v>
      </c>
      <c r="X42" s="351">
        <v>3</v>
      </c>
      <c r="Y42" s="351">
        <v>4</v>
      </c>
      <c r="Z42" s="351"/>
      <c r="AA42" s="351"/>
      <c r="AB42" s="349">
        <v>238</v>
      </c>
      <c r="AC42" s="349">
        <v>119</v>
      </c>
      <c r="AD42" s="349">
        <v>16</v>
      </c>
      <c r="AE42" s="349">
        <v>4</v>
      </c>
      <c r="AF42" s="349">
        <v>213</v>
      </c>
      <c r="AG42" s="349">
        <v>167</v>
      </c>
      <c r="AH42" s="349">
        <v>376</v>
      </c>
      <c r="AI42" s="349">
        <v>245</v>
      </c>
      <c r="AJ42" s="350">
        <v>621</v>
      </c>
    </row>
    <row r="43" spans="2:36" ht="20.100000000000001" customHeight="1" x14ac:dyDescent="0.45">
      <c r="B43" s="408"/>
      <c r="C43" s="267" t="s">
        <v>11</v>
      </c>
      <c r="D43" s="348"/>
      <c r="E43" s="348"/>
      <c r="F43" s="348">
        <v>45</v>
      </c>
      <c r="G43" s="348">
        <v>20</v>
      </c>
      <c r="H43" s="348">
        <v>114</v>
      </c>
      <c r="I43" s="348">
        <v>77</v>
      </c>
      <c r="J43" s="348">
        <v>499</v>
      </c>
      <c r="K43" s="348">
        <v>509</v>
      </c>
      <c r="L43" s="348">
        <v>173</v>
      </c>
      <c r="M43" s="348">
        <v>100</v>
      </c>
      <c r="N43" s="348">
        <v>451</v>
      </c>
      <c r="O43" s="348">
        <v>56</v>
      </c>
      <c r="P43" s="348">
        <v>211</v>
      </c>
      <c r="Q43" s="348">
        <v>75</v>
      </c>
      <c r="R43" s="348">
        <v>84</v>
      </c>
      <c r="S43" s="348">
        <v>11</v>
      </c>
      <c r="T43" s="348">
        <v>1318</v>
      </c>
      <c r="U43" s="348">
        <v>352</v>
      </c>
      <c r="V43" s="348">
        <v>29</v>
      </c>
      <c r="W43" s="348">
        <v>12</v>
      </c>
      <c r="X43" s="348">
        <v>57</v>
      </c>
      <c r="Y43" s="348">
        <v>33</v>
      </c>
      <c r="Z43" s="348"/>
      <c r="AA43" s="348"/>
      <c r="AB43" s="352">
        <v>2981</v>
      </c>
      <c r="AC43" s="352">
        <v>1245</v>
      </c>
      <c r="AD43" s="350">
        <v>117</v>
      </c>
      <c r="AE43" s="350">
        <v>24</v>
      </c>
      <c r="AF43" s="350">
        <v>2225</v>
      </c>
      <c r="AG43" s="350">
        <v>1691</v>
      </c>
      <c r="AH43" s="350">
        <v>5323</v>
      </c>
      <c r="AI43" s="350">
        <v>2960</v>
      </c>
      <c r="AJ43" s="353">
        <v>8283</v>
      </c>
    </row>
    <row r="44" spans="2:36" ht="35.1" customHeight="1" x14ac:dyDescent="0.45">
      <c r="B44" s="408"/>
      <c r="C44" s="269" t="s">
        <v>74</v>
      </c>
      <c r="D44" s="355"/>
      <c r="E44" s="355"/>
      <c r="F44" s="355"/>
      <c r="G44" s="355"/>
      <c r="H44" s="355"/>
      <c r="I44" s="355"/>
      <c r="J44" s="355"/>
      <c r="K44" s="355"/>
      <c r="L44" s="355"/>
      <c r="M44" s="355"/>
      <c r="N44" s="355"/>
      <c r="O44" s="355"/>
      <c r="P44" s="355"/>
      <c r="Q44" s="355"/>
      <c r="R44" s="355"/>
      <c r="S44" s="355"/>
      <c r="T44" s="355"/>
      <c r="U44" s="355"/>
      <c r="V44" s="355"/>
      <c r="W44" s="355"/>
      <c r="X44" s="355"/>
      <c r="Y44" s="355"/>
      <c r="Z44" s="355"/>
      <c r="AA44" s="355"/>
      <c r="AB44" s="349">
        <v>0</v>
      </c>
      <c r="AC44" s="349">
        <v>0</v>
      </c>
      <c r="AD44" s="356"/>
      <c r="AE44" s="356"/>
      <c r="AF44" s="356"/>
      <c r="AG44" s="356"/>
      <c r="AH44" s="356">
        <v>0</v>
      </c>
      <c r="AI44" s="356">
        <v>0</v>
      </c>
      <c r="AJ44" s="350">
        <v>0</v>
      </c>
    </row>
    <row r="45" spans="2:36" ht="20.100000000000001" customHeight="1" x14ac:dyDescent="0.45">
      <c r="B45" s="408"/>
      <c r="C45" s="266" t="s">
        <v>17</v>
      </c>
      <c r="D45" s="351"/>
      <c r="E45" s="351"/>
      <c r="F45" s="351">
        <v>26</v>
      </c>
      <c r="G45" s="351">
        <v>18</v>
      </c>
      <c r="H45" s="351">
        <v>47</v>
      </c>
      <c r="I45" s="351">
        <v>31</v>
      </c>
      <c r="J45" s="351">
        <v>42</v>
      </c>
      <c r="K45" s="351">
        <v>49</v>
      </c>
      <c r="L45" s="351">
        <v>57</v>
      </c>
      <c r="M45" s="351">
        <v>38</v>
      </c>
      <c r="N45" s="351">
        <v>161</v>
      </c>
      <c r="O45" s="351">
        <v>9</v>
      </c>
      <c r="P45" s="351">
        <v>55</v>
      </c>
      <c r="Q45" s="351">
        <v>9</v>
      </c>
      <c r="R45" s="351">
        <v>13</v>
      </c>
      <c r="S45" s="351">
        <v>2</v>
      </c>
      <c r="T45" s="351">
        <v>267</v>
      </c>
      <c r="U45" s="351">
        <v>68</v>
      </c>
      <c r="V45" s="351">
        <v>3</v>
      </c>
      <c r="W45" s="351">
        <v>1</v>
      </c>
      <c r="X45" s="351">
        <v>16</v>
      </c>
      <c r="Y45" s="351">
        <v>20</v>
      </c>
      <c r="Z45" s="351"/>
      <c r="AA45" s="351"/>
      <c r="AB45" s="349">
        <v>687</v>
      </c>
      <c r="AC45" s="349">
        <v>245</v>
      </c>
      <c r="AD45" s="349">
        <v>145</v>
      </c>
      <c r="AE45" s="349">
        <v>47</v>
      </c>
      <c r="AF45" s="349">
        <v>419</v>
      </c>
      <c r="AG45" s="349">
        <v>369</v>
      </c>
      <c r="AH45" s="349">
        <v>1251</v>
      </c>
      <c r="AI45" s="349">
        <v>661</v>
      </c>
      <c r="AJ45" s="350">
        <v>1912</v>
      </c>
    </row>
    <row r="46" spans="2:36" ht="20.100000000000001" customHeight="1" x14ac:dyDescent="0.45">
      <c r="B46" s="408"/>
      <c r="C46" s="266" t="s">
        <v>18</v>
      </c>
      <c r="D46" s="351"/>
      <c r="E46" s="351"/>
      <c r="F46" s="351">
        <v>2</v>
      </c>
      <c r="G46" s="351">
        <v>5</v>
      </c>
      <c r="H46" s="351">
        <v>3</v>
      </c>
      <c r="I46" s="351">
        <v>3</v>
      </c>
      <c r="J46" s="351">
        <v>15</v>
      </c>
      <c r="K46" s="351">
        <v>19</v>
      </c>
      <c r="L46" s="351">
        <v>9</v>
      </c>
      <c r="M46" s="351">
        <v>7</v>
      </c>
      <c r="N46" s="351">
        <v>16</v>
      </c>
      <c r="O46" s="351">
        <v>2</v>
      </c>
      <c r="P46" s="351">
        <v>5</v>
      </c>
      <c r="Q46" s="351">
        <v>2</v>
      </c>
      <c r="R46" s="351">
        <v>1</v>
      </c>
      <c r="S46" s="351">
        <v>1</v>
      </c>
      <c r="T46" s="351">
        <v>40</v>
      </c>
      <c r="U46" s="351">
        <v>15</v>
      </c>
      <c r="V46" s="351">
        <v>0</v>
      </c>
      <c r="W46" s="351">
        <v>1</v>
      </c>
      <c r="X46" s="351">
        <v>1</v>
      </c>
      <c r="Y46" s="351">
        <v>5</v>
      </c>
      <c r="Z46" s="351"/>
      <c r="AA46" s="351"/>
      <c r="AB46" s="349">
        <v>92</v>
      </c>
      <c r="AC46" s="349">
        <v>60</v>
      </c>
      <c r="AD46" s="349">
        <v>18</v>
      </c>
      <c r="AE46" s="349">
        <v>7</v>
      </c>
      <c r="AF46" s="349">
        <v>74</v>
      </c>
      <c r="AG46" s="349">
        <v>53</v>
      </c>
      <c r="AH46" s="349">
        <v>184</v>
      </c>
      <c r="AI46" s="349">
        <v>120</v>
      </c>
      <c r="AJ46" s="350">
        <v>304</v>
      </c>
    </row>
    <row r="47" spans="2:36" ht="20.100000000000001" customHeight="1" x14ac:dyDescent="0.45">
      <c r="B47" s="408"/>
      <c r="C47" s="266" t="s">
        <v>151</v>
      </c>
      <c r="D47" s="351"/>
      <c r="E47" s="351"/>
      <c r="F47" s="351">
        <v>4</v>
      </c>
      <c r="G47" s="351">
        <v>3</v>
      </c>
      <c r="H47" s="351">
        <v>7</v>
      </c>
      <c r="I47" s="351">
        <v>5</v>
      </c>
      <c r="J47" s="351">
        <v>27</v>
      </c>
      <c r="K47" s="351">
        <v>36</v>
      </c>
      <c r="L47" s="351">
        <v>11</v>
      </c>
      <c r="M47" s="351">
        <v>9</v>
      </c>
      <c r="N47" s="351">
        <v>35</v>
      </c>
      <c r="O47" s="351">
        <v>6</v>
      </c>
      <c r="P47" s="351">
        <v>20</v>
      </c>
      <c r="Q47" s="351">
        <v>11</v>
      </c>
      <c r="R47" s="351">
        <v>7</v>
      </c>
      <c r="S47" s="351">
        <v>0</v>
      </c>
      <c r="T47" s="351">
        <v>182</v>
      </c>
      <c r="U47" s="351">
        <v>71</v>
      </c>
      <c r="V47" s="351">
        <v>1</v>
      </c>
      <c r="W47" s="351">
        <v>6</v>
      </c>
      <c r="X47" s="351">
        <v>11</v>
      </c>
      <c r="Y47" s="351">
        <v>10</v>
      </c>
      <c r="Z47" s="351"/>
      <c r="AA47" s="351"/>
      <c r="AB47" s="349">
        <v>305</v>
      </c>
      <c r="AC47" s="349">
        <v>157</v>
      </c>
      <c r="AD47" s="349">
        <v>55</v>
      </c>
      <c r="AE47" s="349">
        <v>29</v>
      </c>
      <c r="AF47" s="349">
        <v>238</v>
      </c>
      <c r="AG47" s="349">
        <v>252</v>
      </c>
      <c r="AH47" s="349">
        <v>598</v>
      </c>
      <c r="AI47" s="349">
        <v>438</v>
      </c>
      <c r="AJ47" s="350">
        <v>1036</v>
      </c>
    </row>
    <row r="48" spans="2:36" ht="20.100000000000001" customHeight="1" x14ac:dyDescent="0.45">
      <c r="B48" s="408"/>
      <c r="C48" s="267" t="s">
        <v>11</v>
      </c>
      <c r="D48" s="348"/>
      <c r="E48" s="348"/>
      <c r="F48" s="348">
        <v>32</v>
      </c>
      <c r="G48" s="348">
        <v>26</v>
      </c>
      <c r="H48" s="348">
        <v>57</v>
      </c>
      <c r="I48" s="348">
        <v>39</v>
      </c>
      <c r="J48" s="348">
        <v>84</v>
      </c>
      <c r="K48" s="348">
        <v>104</v>
      </c>
      <c r="L48" s="348">
        <v>77</v>
      </c>
      <c r="M48" s="348">
        <v>54</v>
      </c>
      <c r="N48" s="348">
        <v>212</v>
      </c>
      <c r="O48" s="348">
        <v>17</v>
      </c>
      <c r="P48" s="348">
        <v>80</v>
      </c>
      <c r="Q48" s="348">
        <v>22</v>
      </c>
      <c r="R48" s="348">
        <v>21</v>
      </c>
      <c r="S48" s="348">
        <v>3</v>
      </c>
      <c r="T48" s="348">
        <v>489</v>
      </c>
      <c r="U48" s="348">
        <v>154</v>
      </c>
      <c r="V48" s="348">
        <v>4</v>
      </c>
      <c r="W48" s="348">
        <v>8</v>
      </c>
      <c r="X48" s="348">
        <v>28</v>
      </c>
      <c r="Y48" s="348">
        <v>35</v>
      </c>
      <c r="Z48" s="348"/>
      <c r="AA48" s="348"/>
      <c r="AB48" s="352">
        <v>1084</v>
      </c>
      <c r="AC48" s="352">
        <v>462</v>
      </c>
      <c r="AD48" s="350">
        <v>218</v>
      </c>
      <c r="AE48" s="350">
        <v>83</v>
      </c>
      <c r="AF48" s="350">
        <v>731</v>
      </c>
      <c r="AG48" s="350">
        <v>674</v>
      </c>
      <c r="AH48" s="350">
        <v>2033</v>
      </c>
      <c r="AI48" s="350">
        <v>1219</v>
      </c>
      <c r="AJ48" s="353">
        <v>3252</v>
      </c>
    </row>
    <row r="49" spans="2:36" ht="35.1" customHeight="1" x14ac:dyDescent="0.45">
      <c r="B49" s="408"/>
      <c r="C49" s="269" t="s">
        <v>75</v>
      </c>
      <c r="D49" s="355"/>
      <c r="E49" s="355"/>
      <c r="F49" s="355"/>
      <c r="G49" s="355"/>
      <c r="H49" s="355"/>
      <c r="I49" s="355"/>
      <c r="J49" s="355"/>
      <c r="K49" s="355"/>
      <c r="L49" s="355"/>
      <c r="M49" s="355"/>
      <c r="N49" s="355"/>
      <c r="O49" s="355"/>
      <c r="P49" s="355"/>
      <c r="Q49" s="355"/>
      <c r="R49" s="355"/>
      <c r="S49" s="355"/>
      <c r="T49" s="355"/>
      <c r="U49" s="355"/>
      <c r="V49" s="355"/>
      <c r="W49" s="355"/>
      <c r="X49" s="355"/>
      <c r="Y49" s="355"/>
      <c r="Z49" s="355"/>
      <c r="AA49" s="355"/>
      <c r="AB49" s="349">
        <v>0</v>
      </c>
      <c r="AC49" s="349">
        <v>0</v>
      </c>
      <c r="AD49" s="356"/>
      <c r="AE49" s="356"/>
      <c r="AF49" s="356"/>
      <c r="AG49" s="356"/>
      <c r="AH49" s="356">
        <v>0</v>
      </c>
      <c r="AI49" s="356">
        <v>0</v>
      </c>
      <c r="AJ49" s="350">
        <v>0</v>
      </c>
    </row>
    <row r="50" spans="2:36" ht="20.100000000000001" customHeight="1" x14ac:dyDescent="0.45">
      <c r="B50" s="408"/>
      <c r="C50" s="266" t="s">
        <v>17</v>
      </c>
      <c r="D50" s="351"/>
      <c r="E50" s="351"/>
      <c r="F50" s="351">
        <v>12</v>
      </c>
      <c r="G50" s="351">
        <v>4</v>
      </c>
      <c r="H50" s="351">
        <v>38</v>
      </c>
      <c r="I50" s="351">
        <v>21</v>
      </c>
      <c r="J50" s="351">
        <v>526</v>
      </c>
      <c r="K50" s="351">
        <v>340</v>
      </c>
      <c r="L50" s="351">
        <v>38</v>
      </c>
      <c r="M50" s="351">
        <v>21</v>
      </c>
      <c r="N50" s="351">
        <v>70</v>
      </c>
      <c r="O50" s="351">
        <v>14</v>
      </c>
      <c r="P50" s="351">
        <v>70</v>
      </c>
      <c r="Q50" s="351">
        <v>14</v>
      </c>
      <c r="R50" s="351">
        <v>80</v>
      </c>
      <c r="S50" s="351">
        <v>12</v>
      </c>
      <c r="T50" s="351">
        <v>401</v>
      </c>
      <c r="U50" s="351">
        <v>88</v>
      </c>
      <c r="V50" s="351">
        <v>7</v>
      </c>
      <c r="W50" s="351">
        <v>2</v>
      </c>
      <c r="X50" s="351">
        <v>18</v>
      </c>
      <c r="Y50" s="351">
        <v>7</v>
      </c>
      <c r="Z50" s="351">
        <v>2</v>
      </c>
      <c r="AA50" s="351">
        <v>2</v>
      </c>
      <c r="AB50" s="349">
        <v>1262</v>
      </c>
      <c r="AC50" s="349">
        <v>525</v>
      </c>
      <c r="AD50" s="351">
        <v>11</v>
      </c>
      <c r="AE50" s="351">
        <v>3</v>
      </c>
      <c r="AF50" s="351">
        <v>871</v>
      </c>
      <c r="AG50" s="351">
        <v>330</v>
      </c>
      <c r="AH50" s="351">
        <v>2144</v>
      </c>
      <c r="AI50" s="351">
        <v>858</v>
      </c>
      <c r="AJ50" s="345">
        <v>3002</v>
      </c>
    </row>
    <row r="51" spans="2:36" ht="20.100000000000001" customHeight="1" x14ac:dyDescent="0.45">
      <c r="B51" s="408"/>
      <c r="C51" s="266" t="s">
        <v>18</v>
      </c>
      <c r="D51" s="351"/>
      <c r="E51" s="351"/>
      <c r="F51" s="351">
        <v>2</v>
      </c>
      <c r="G51" s="351">
        <v>0</v>
      </c>
      <c r="H51" s="351">
        <v>2</v>
      </c>
      <c r="I51" s="351">
        <v>2</v>
      </c>
      <c r="J51" s="351">
        <v>90</v>
      </c>
      <c r="K51" s="351">
        <v>55</v>
      </c>
      <c r="L51" s="351">
        <v>16</v>
      </c>
      <c r="M51" s="351">
        <v>3</v>
      </c>
      <c r="N51" s="351">
        <v>15</v>
      </c>
      <c r="O51" s="351">
        <v>1</v>
      </c>
      <c r="P51" s="351">
        <v>9</v>
      </c>
      <c r="Q51" s="351">
        <v>1</v>
      </c>
      <c r="R51" s="351">
        <v>17</v>
      </c>
      <c r="S51" s="351">
        <v>0</v>
      </c>
      <c r="T51" s="351">
        <v>133</v>
      </c>
      <c r="U51" s="351">
        <v>27</v>
      </c>
      <c r="V51" s="351">
        <v>3</v>
      </c>
      <c r="W51" s="351">
        <v>2</v>
      </c>
      <c r="X51" s="351">
        <v>8</v>
      </c>
      <c r="Y51" s="351">
        <v>1</v>
      </c>
      <c r="Z51" s="351">
        <v>1</v>
      </c>
      <c r="AA51" s="351">
        <v>0</v>
      </c>
      <c r="AB51" s="349">
        <v>296</v>
      </c>
      <c r="AC51" s="349">
        <v>92</v>
      </c>
      <c r="AD51" s="351">
        <v>1</v>
      </c>
      <c r="AE51" s="351">
        <v>1</v>
      </c>
      <c r="AF51" s="351">
        <v>219</v>
      </c>
      <c r="AG51" s="351">
        <v>130</v>
      </c>
      <c r="AH51" s="351">
        <v>516</v>
      </c>
      <c r="AI51" s="351">
        <v>223</v>
      </c>
      <c r="AJ51" s="348">
        <v>739</v>
      </c>
    </row>
    <row r="52" spans="2:36" ht="20.100000000000001" customHeight="1" x14ac:dyDescent="0.45">
      <c r="B52" s="408"/>
      <c r="C52" s="266" t="s">
        <v>151</v>
      </c>
      <c r="D52" s="351"/>
      <c r="E52" s="351"/>
      <c r="F52" s="351">
        <v>0</v>
      </c>
      <c r="G52" s="351">
        <v>0</v>
      </c>
      <c r="H52" s="351">
        <v>0</v>
      </c>
      <c r="I52" s="351">
        <v>0</v>
      </c>
      <c r="J52" s="351">
        <v>1</v>
      </c>
      <c r="K52" s="351">
        <v>0</v>
      </c>
      <c r="L52" s="351">
        <v>0</v>
      </c>
      <c r="M52" s="351">
        <v>0</v>
      </c>
      <c r="N52" s="351">
        <v>0</v>
      </c>
      <c r="O52" s="351">
        <v>0</v>
      </c>
      <c r="P52" s="351">
        <v>0</v>
      </c>
      <c r="Q52" s="351">
        <v>0</v>
      </c>
      <c r="R52" s="351">
        <v>0</v>
      </c>
      <c r="S52" s="351">
        <v>0</v>
      </c>
      <c r="T52" s="351">
        <v>2</v>
      </c>
      <c r="U52" s="351">
        <v>0</v>
      </c>
      <c r="V52" s="351">
        <v>0</v>
      </c>
      <c r="W52" s="351">
        <v>0</v>
      </c>
      <c r="X52" s="351">
        <v>0</v>
      </c>
      <c r="Y52" s="351">
        <v>0</v>
      </c>
      <c r="Z52" s="351">
        <v>0</v>
      </c>
      <c r="AA52" s="351">
        <v>0</v>
      </c>
      <c r="AB52" s="349">
        <v>3</v>
      </c>
      <c r="AC52" s="349">
        <v>0</v>
      </c>
      <c r="AD52" s="351">
        <v>0</v>
      </c>
      <c r="AE52" s="351">
        <v>0</v>
      </c>
      <c r="AF52" s="351">
        <v>1</v>
      </c>
      <c r="AG52" s="351">
        <v>0</v>
      </c>
      <c r="AH52" s="351">
        <v>4</v>
      </c>
      <c r="AI52" s="351">
        <v>0</v>
      </c>
      <c r="AJ52" s="348">
        <v>4</v>
      </c>
    </row>
    <row r="53" spans="2:36" s="271" customFormat="1" ht="20.100000000000001" customHeight="1" x14ac:dyDescent="0.45">
      <c r="B53" s="408"/>
      <c r="C53" s="267" t="s">
        <v>11</v>
      </c>
      <c r="D53" s="348"/>
      <c r="E53" s="348"/>
      <c r="F53" s="348">
        <v>14</v>
      </c>
      <c r="G53" s="348">
        <v>4</v>
      </c>
      <c r="H53" s="348">
        <v>40</v>
      </c>
      <c r="I53" s="348">
        <v>23</v>
      </c>
      <c r="J53" s="348">
        <v>617</v>
      </c>
      <c r="K53" s="348">
        <v>395</v>
      </c>
      <c r="L53" s="348">
        <v>54</v>
      </c>
      <c r="M53" s="348">
        <v>24</v>
      </c>
      <c r="N53" s="348">
        <v>85</v>
      </c>
      <c r="O53" s="348">
        <v>15</v>
      </c>
      <c r="P53" s="348">
        <v>79</v>
      </c>
      <c r="Q53" s="348">
        <v>15</v>
      </c>
      <c r="R53" s="348">
        <v>97</v>
      </c>
      <c r="S53" s="348">
        <v>12</v>
      </c>
      <c r="T53" s="348">
        <v>536</v>
      </c>
      <c r="U53" s="348">
        <v>115</v>
      </c>
      <c r="V53" s="348">
        <v>10</v>
      </c>
      <c r="W53" s="348">
        <v>4</v>
      </c>
      <c r="X53" s="348">
        <v>26</v>
      </c>
      <c r="Y53" s="348">
        <v>8</v>
      </c>
      <c r="Z53" s="348">
        <v>3</v>
      </c>
      <c r="AA53" s="348">
        <v>2</v>
      </c>
      <c r="AB53" s="352">
        <v>1561</v>
      </c>
      <c r="AC53" s="352">
        <v>617</v>
      </c>
      <c r="AD53" s="350">
        <v>12</v>
      </c>
      <c r="AE53" s="350">
        <v>4</v>
      </c>
      <c r="AF53" s="350">
        <v>1091</v>
      </c>
      <c r="AG53" s="350">
        <v>460</v>
      </c>
      <c r="AH53" s="350">
        <v>2664</v>
      </c>
      <c r="AI53" s="350">
        <v>1081</v>
      </c>
      <c r="AJ53" s="362">
        <v>3745</v>
      </c>
    </row>
    <row r="54" spans="2:36" ht="34.799999999999997" customHeight="1" x14ac:dyDescent="0.45">
      <c r="B54" s="408"/>
      <c r="C54" s="270" t="s">
        <v>216</v>
      </c>
      <c r="D54" s="355"/>
      <c r="E54" s="355"/>
      <c r="F54" s="355"/>
      <c r="G54" s="355"/>
      <c r="H54" s="355"/>
      <c r="I54" s="355"/>
      <c r="J54" s="355"/>
      <c r="K54" s="355"/>
      <c r="L54" s="355"/>
      <c r="M54" s="355"/>
      <c r="N54" s="355"/>
      <c r="O54" s="355"/>
      <c r="P54" s="355"/>
      <c r="Q54" s="355"/>
      <c r="R54" s="355"/>
      <c r="S54" s="355"/>
      <c r="T54" s="355"/>
      <c r="U54" s="355"/>
      <c r="V54" s="355"/>
      <c r="W54" s="355"/>
      <c r="X54" s="355"/>
      <c r="Y54" s="355"/>
      <c r="Z54" s="355"/>
      <c r="AA54" s="355"/>
      <c r="AB54" s="349">
        <v>0</v>
      </c>
      <c r="AC54" s="349">
        <v>0</v>
      </c>
      <c r="AD54" s="356"/>
      <c r="AE54" s="356"/>
      <c r="AF54" s="356"/>
      <c r="AG54" s="356"/>
      <c r="AH54" s="356"/>
      <c r="AI54" s="356"/>
      <c r="AJ54" s="350">
        <v>0</v>
      </c>
    </row>
    <row r="55" spans="2:36" ht="20.100000000000001" customHeight="1" x14ac:dyDescent="0.45">
      <c r="B55" s="408"/>
      <c r="C55" s="266" t="s">
        <v>17</v>
      </c>
      <c r="D55" s="351"/>
      <c r="E55" s="351"/>
      <c r="F55" s="351">
        <v>9</v>
      </c>
      <c r="G55" s="351">
        <v>5</v>
      </c>
      <c r="H55" s="351">
        <v>17</v>
      </c>
      <c r="I55" s="351">
        <v>7</v>
      </c>
      <c r="J55" s="351">
        <v>278</v>
      </c>
      <c r="K55" s="351">
        <v>253</v>
      </c>
      <c r="L55" s="351">
        <v>18</v>
      </c>
      <c r="M55" s="351">
        <v>15</v>
      </c>
      <c r="N55" s="351">
        <v>26</v>
      </c>
      <c r="O55" s="351">
        <v>10</v>
      </c>
      <c r="P55" s="351">
        <v>21</v>
      </c>
      <c r="Q55" s="351">
        <v>6</v>
      </c>
      <c r="R55" s="351">
        <v>51</v>
      </c>
      <c r="S55" s="351">
        <v>12</v>
      </c>
      <c r="T55" s="351">
        <v>243</v>
      </c>
      <c r="U55" s="351">
        <v>75</v>
      </c>
      <c r="V55" s="351">
        <v>12</v>
      </c>
      <c r="W55" s="351">
        <v>10</v>
      </c>
      <c r="X55" s="351">
        <v>3</v>
      </c>
      <c r="Y55" s="351">
        <v>7</v>
      </c>
      <c r="Z55" s="351"/>
      <c r="AA55" s="351"/>
      <c r="AB55" s="349">
        <v>678</v>
      </c>
      <c r="AC55" s="349">
        <v>400</v>
      </c>
      <c r="AD55" s="348">
        <v>13</v>
      </c>
      <c r="AE55" s="349">
        <v>2</v>
      </c>
      <c r="AF55" s="349">
        <v>598</v>
      </c>
      <c r="AG55" s="349">
        <v>450</v>
      </c>
      <c r="AH55" s="349">
        <v>1289</v>
      </c>
      <c r="AI55" s="349">
        <v>852</v>
      </c>
      <c r="AJ55" s="350">
        <v>2141</v>
      </c>
    </row>
    <row r="56" spans="2:36" ht="20.100000000000001" customHeight="1" x14ac:dyDescent="0.45">
      <c r="B56" s="408"/>
      <c r="C56" s="266" t="s">
        <v>18</v>
      </c>
      <c r="D56" s="351"/>
      <c r="E56" s="351"/>
      <c r="F56" s="351"/>
      <c r="G56" s="351"/>
      <c r="H56" s="351"/>
      <c r="I56" s="351"/>
      <c r="J56" s="351"/>
      <c r="K56" s="351"/>
      <c r="L56" s="351"/>
      <c r="M56" s="351"/>
      <c r="N56" s="351"/>
      <c r="O56" s="351"/>
      <c r="P56" s="351"/>
      <c r="Q56" s="351"/>
      <c r="R56" s="351"/>
      <c r="S56" s="351"/>
      <c r="T56" s="351"/>
      <c r="U56" s="351"/>
      <c r="V56" s="351"/>
      <c r="W56" s="351"/>
      <c r="X56" s="351"/>
      <c r="Y56" s="351"/>
      <c r="Z56" s="351"/>
      <c r="AA56" s="351"/>
      <c r="AB56" s="349">
        <v>0</v>
      </c>
      <c r="AC56" s="349">
        <v>0</v>
      </c>
      <c r="AD56" s="348"/>
      <c r="AE56" s="349"/>
      <c r="AF56" s="349"/>
      <c r="AG56" s="349"/>
      <c r="AH56" s="349">
        <v>0</v>
      </c>
      <c r="AI56" s="349">
        <v>0</v>
      </c>
      <c r="AJ56" s="350">
        <v>0</v>
      </c>
    </row>
    <row r="57" spans="2:36" ht="20.100000000000001" customHeight="1" x14ac:dyDescent="0.45">
      <c r="B57" s="408"/>
      <c r="C57" s="266" t="s">
        <v>151</v>
      </c>
      <c r="D57" s="351"/>
      <c r="E57" s="351"/>
      <c r="F57" s="351"/>
      <c r="G57" s="351"/>
      <c r="H57" s="351"/>
      <c r="I57" s="351"/>
      <c r="J57" s="351"/>
      <c r="K57" s="351"/>
      <c r="L57" s="351"/>
      <c r="M57" s="361"/>
      <c r="N57" s="351"/>
      <c r="O57" s="351"/>
      <c r="P57" s="351"/>
      <c r="Q57" s="351"/>
      <c r="R57" s="351"/>
      <c r="S57" s="351"/>
      <c r="T57" s="351"/>
      <c r="U57" s="351"/>
      <c r="V57" s="351"/>
      <c r="W57" s="351"/>
      <c r="X57" s="351"/>
      <c r="Y57" s="351"/>
      <c r="Z57" s="351"/>
      <c r="AA57" s="351"/>
      <c r="AB57" s="349">
        <v>0</v>
      </c>
      <c r="AC57" s="349">
        <v>0</v>
      </c>
      <c r="AD57" s="348"/>
      <c r="AE57" s="349"/>
      <c r="AF57" s="349"/>
      <c r="AG57" s="349"/>
      <c r="AH57" s="349">
        <v>0</v>
      </c>
      <c r="AI57" s="349">
        <v>0</v>
      </c>
      <c r="AJ57" s="350">
        <v>0</v>
      </c>
    </row>
    <row r="58" spans="2:36" s="271" customFormat="1" ht="20.100000000000001" customHeight="1" x14ac:dyDescent="0.45">
      <c r="B58" s="408"/>
      <c r="C58" s="264" t="s">
        <v>11</v>
      </c>
      <c r="D58" s="348"/>
      <c r="E58" s="348"/>
      <c r="F58" s="363">
        <v>9</v>
      </c>
      <c r="G58" s="363">
        <v>5</v>
      </c>
      <c r="H58" s="363">
        <v>17</v>
      </c>
      <c r="I58" s="363">
        <v>7</v>
      </c>
      <c r="J58" s="363">
        <v>278</v>
      </c>
      <c r="K58" s="363">
        <v>253</v>
      </c>
      <c r="L58" s="363">
        <v>18</v>
      </c>
      <c r="M58" s="352">
        <v>15</v>
      </c>
      <c r="N58" s="352">
        <v>26</v>
      </c>
      <c r="O58" s="352">
        <v>10</v>
      </c>
      <c r="P58" s="352">
        <v>21</v>
      </c>
      <c r="Q58" s="352">
        <v>6</v>
      </c>
      <c r="R58" s="352">
        <v>51</v>
      </c>
      <c r="S58" s="352">
        <v>12</v>
      </c>
      <c r="T58" s="352">
        <v>243</v>
      </c>
      <c r="U58" s="352">
        <v>75</v>
      </c>
      <c r="V58" s="352">
        <v>12</v>
      </c>
      <c r="W58" s="352">
        <v>10</v>
      </c>
      <c r="X58" s="352">
        <v>3</v>
      </c>
      <c r="Y58" s="352">
        <v>7</v>
      </c>
      <c r="Z58" s="352"/>
      <c r="AA58" s="352"/>
      <c r="AB58" s="352">
        <v>678</v>
      </c>
      <c r="AC58" s="352">
        <v>400</v>
      </c>
      <c r="AD58" s="352">
        <v>13</v>
      </c>
      <c r="AE58" s="353">
        <v>2</v>
      </c>
      <c r="AF58" s="353">
        <v>598</v>
      </c>
      <c r="AG58" s="353">
        <v>450</v>
      </c>
      <c r="AH58" s="353">
        <v>1289</v>
      </c>
      <c r="AI58" s="353">
        <v>852</v>
      </c>
      <c r="AJ58" s="353">
        <v>2141</v>
      </c>
    </row>
    <row r="59" spans="2:36" ht="34.799999999999997" customHeight="1" x14ac:dyDescent="0.45">
      <c r="B59" s="408"/>
      <c r="C59" s="270" t="s">
        <v>245</v>
      </c>
      <c r="D59" s="364"/>
      <c r="E59" s="364"/>
      <c r="F59" s="364"/>
      <c r="G59" s="364"/>
      <c r="H59" s="364"/>
      <c r="I59" s="364"/>
      <c r="J59" s="364"/>
      <c r="K59" s="364"/>
      <c r="L59" s="364"/>
      <c r="M59" s="348"/>
      <c r="N59" s="348"/>
      <c r="O59" s="348"/>
      <c r="P59" s="348"/>
      <c r="Q59" s="348"/>
      <c r="R59" s="348"/>
      <c r="S59" s="348"/>
      <c r="T59" s="348"/>
      <c r="U59" s="348"/>
      <c r="V59" s="348"/>
      <c r="W59" s="348"/>
      <c r="X59" s="348"/>
      <c r="Y59" s="348"/>
      <c r="Z59" s="348"/>
      <c r="AA59" s="348"/>
      <c r="AB59" s="349">
        <v>0</v>
      </c>
      <c r="AC59" s="349">
        <v>0</v>
      </c>
      <c r="AD59" s="350"/>
      <c r="AE59" s="350"/>
      <c r="AF59" s="350"/>
      <c r="AG59" s="350"/>
      <c r="AH59" s="350"/>
      <c r="AI59" s="350"/>
      <c r="AJ59" s="350">
        <v>0</v>
      </c>
    </row>
    <row r="60" spans="2:36" ht="20.100000000000001" customHeight="1" x14ac:dyDescent="0.45">
      <c r="B60" s="408"/>
      <c r="C60" s="266" t="s">
        <v>17</v>
      </c>
      <c r="D60" s="365"/>
      <c r="E60" s="365"/>
      <c r="F60" s="365">
        <v>1</v>
      </c>
      <c r="G60" s="365">
        <v>0</v>
      </c>
      <c r="H60" s="365">
        <v>1</v>
      </c>
      <c r="I60" s="365">
        <v>0</v>
      </c>
      <c r="J60" s="365">
        <v>10</v>
      </c>
      <c r="K60" s="365">
        <v>7</v>
      </c>
      <c r="L60" s="365">
        <v>2</v>
      </c>
      <c r="M60" s="351">
        <v>0</v>
      </c>
      <c r="N60" s="351">
        <v>2</v>
      </c>
      <c r="O60" s="351">
        <v>1</v>
      </c>
      <c r="P60" s="351">
        <v>1</v>
      </c>
      <c r="Q60" s="351">
        <v>1</v>
      </c>
      <c r="R60" s="351">
        <v>6</v>
      </c>
      <c r="S60" s="351">
        <v>2</v>
      </c>
      <c r="T60" s="351">
        <v>11</v>
      </c>
      <c r="U60" s="351">
        <v>2</v>
      </c>
      <c r="V60" s="351">
        <v>0</v>
      </c>
      <c r="W60" s="351">
        <v>1</v>
      </c>
      <c r="X60" s="351">
        <v>0</v>
      </c>
      <c r="Y60" s="351">
        <v>0</v>
      </c>
      <c r="Z60" s="351"/>
      <c r="AA60" s="351"/>
      <c r="AB60" s="349">
        <v>34</v>
      </c>
      <c r="AC60" s="349">
        <v>14</v>
      </c>
      <c r="AD60" s="351">
        <v>0</v>
      </c>
      <c r="AE60" s="349">
        <v>1</v>
      </c>
      <c r="AF60" s="349">
        <v>45</v>
      </c>
      <c r="AG60" s="349">
        <v>26</v>
      </c>
      <c r="AH60" s="349">
        <v>79</v>
      </c>
      <c r="AI60" s="349">
        <v>41</v>
      </c>
      <c r="AJ60" s="349">
        <v>120</v>
      </c>
    </row>
    <row r="61" spans="2:36" ht="20.100000000000001" customHeight="1" x14ac:dyDescent="0.45">
      <c r="B61" s="408"/>
      <c r="C61" s="266" t="s">
        <v>18</v>
      </c>
      <c r="D61" s="366"/>
      <c r="E61" s="366"/>
      <c r="F61" s="366"/>
      <c r="G61" s="366"/>
      <c r="H61" s="366"/>
      <c r="I61" s="366"/>
      <c r="J61" s="366"/>
      <c r="K61" s="366"/>
      <c r="L61" s="366"/>
      <c r="M61" s="348"/>
      <c r="N61" s="348"/>
      <c r="O61" s="348"/>
      <c r="P61" s="348"/>
      <c r="Q61" s="348"/>
      <c r="R61" s="348"/>
      <c r="S61" s="348"/>
      <c r="T61" s="348"/>
      <c r="U61" s="348"/>
      <c r="V61" s="348"/>
      <c r="W61" s="348"/>
      <c r="X61" s="348"/>
      <c r="Y61" s="348"/>
      <c r="Z61" s="348"/>
      <c r="AA61" s="348"/>
      <c r="AB61" s="349">
        <v>0</v>
      </c>
      <c r="AC61" s="349"/>
      <c r="AD61" s="348"/>
      <c r="AE61" s="350"/>
      <c r="AF61" s="350"/>
      <c r="AG61" s="350"/>
      <c r="AH61" s="349">
        <v>0</v>
      </c>
      <c r="AI61" s="350"/>
      <c r="AJ61" s="349">
        <v>0</v>
      </c>
    </row>
    <row r="62" spans="2:36" ht="20.100000000000001" customHeight="1" x14ac:dyDescent="0.45">
      <c r="B62" s="408"/>
      <c r="C62" s="266" t="s">
        <v>151</v>
      </c>
      <c r="D62" s="365"/>
      <c r="E62" s="365"/>
      <c r="F62" s="365"/>
      <c r="G62" s="365"/>
      <c r="H62" s="365"/>
      <c r="I62" s="365"/>
      <c r="J62" s="365"/>
      <c r="K62" s="365"/>
      <c r="L62" s="366"/>
      <c r="M62" s="348"/>
      <c r="N62" s="348"/>
      <c r="O62" s="348"/>
      <c r="P62" s="348"/>
      <c r="Q62" s="348"/>
      <c r="R62" s="348"/>
      <c r="S62" s="348"/>
      <c r="T62" s="348"/>
      <c r="U62" s="348"/>
      <c r="V62" s="348"/>
      <c r="W62" s="348"/>
      <c r="X62" s="348"/>
      <c r="Y62" s="348"/>
      <c r="Z62" s="348"/>
      <c r="AA62" s="348"/>
      <c r="AB62" s="349">
        <v>0</v>
      </c>
      <c r="AC62" s="349"/>
      <c r="AD62" s="348"/>
      <c r="AE62" s="350"/>
      <c r="AF62" s="350"/>
      <c r="AG62" s="350"/>
      <c r="AH62" s="349">
        <v>0</v>
      </c>
      <c r="AI62" s="350"/>
      <c r="AJ62" s="349">
        <v>0</v>
      </c>
    </row>
    <row r="63" spans="2:36" s="271" customFormat="1" ht="20.100000000000001" customHeight="1" x14ac:dyDescent="0.45">
      <c r="B63" s="408"/>
      <c r="C63" s="264" t="s">
        <v>11</v>
      </c>
      <c r="D63" s="363"/>
      <c r="E63" s="363"/>
      <c r="F63" s="363">
        <v>1</v>
      </c>
      <c r="G63" s="363">
        <v>0</v>
      </c>
      <c r="H63" s="363">
        <v>1</v>
      </c>
      <c r="I63" s="363">
        <v>0</v>
      </c>
      <c r="J63" s="363">
        <v>10</v>
      </c>
      <c r="K63" s="363">
        <v>7</v>
      </c>
      <c r="L63" s="363">
        <v>2</v>
      </c>
      <c r="M63" s="352">
        <v>0</v>
      </c>
      <c r="N63" s="352">
        <v>2</v>
      </c>
      <c r="O63" s="352">
        <v>1</v>
      </c>
      <c r="P63" s="352">
        <v>1</v>
      </c>
      <c r="Q63" s="352">
        <v>1</v>
      </c>
      <c r="R63" s="352">
        <v>6</v>
      </c>
      <c r="S63" s="352">
        <v>2</v>
      </c>
      <c r="T63" s="352">
        <v>11</v>
      </c>
      <c r="U63" s="352">
        <v>2</v>
      </c>
      <c r="V63" s="352">
        <v>0</v>
      </c>
      <c r="W63" s="352">
        <v>1</v>
      </c>
      <c r="X63" s="352">
        <v>0</v>
      </c>
      <c r="Y63" s="352">
        <v>0</v>
      </c>
      <c r="Z63" s="352"/>
      <c r="AA63" s="352"/>
      <c r="AB63" s="352">
        <v>34</v>
      </c>
      <c r="AC63" s="352">
        <v>14</v>
      </c>
      <c r="AD63" s="352">
        <v>0</v>
      </c>
      <c r="AE63" s="353">
        <v>1</v>
      </c>
      <c r="AF63" s="353">
        <v>45</v>
      </c>
      <c r="AG63" s="353">
        <v>26</v>
      </c>
      <c r="AH63" s="353">
        <v>79</v>
      </c>
      <c r="AI63" s="353">
        <v>41</v>
      </c>
      <c r="AJ63" s="353">
        <v>120</v>
      </c>
    </row>
    <row r="64" spans="2:36" ht="34.799999999999997" customHeight="1" x14ac:dyDescent="0.45">
      <c r="B64" s="408"/>
      <c r="C64" s="270" t="s">
        <v>246</v>
      </c>
      <c r="D64" s="365"/>
      <c r="E64" s="365"/>
      <c r="F64" s="365"/>
      <c r="G64" s="365"/>
      <c r="H64" s="365"/>
      <c r="I64" s="365"/>
      <c r="J64" s="365"/>
      <c r="K64" s="365"/>
      <c r="L64" s="365"/>
      <c r="M64" s="178"/>
      <c r="N64" s="348"/>
      <c r="O64" s="348"/>
      <c r="P64" s="348"/>
      <c r="Q64" s="348"/>
      <c r="R64" s="348"/>
      <c r="S64" s="348"/>
      <c r="T64" s="348"/>
      <c r="U64" s="348"/>
      <c r="V64" s="348"/>
      <c r="W64" s="348"/>
      <c r="X64" s="348"/>
      <c r="Y64" s="348"/>
      <c r="Z64" s="348"/>
      <c r="AA64" s="348"/>
      <c r="AB64" s="349">
        <v>0</v>
      </c>
      <c r="AC64" s="349">
        <v>0</v>
      </c>
      <c r="AD64" s="350"/>
      <c r="AE64" s="350"/>
      <c r="AF64" s="350"/>
      <c r="AG64" s="350"/>
      <c r="AH64" s="350"/>
      <c r="AI64" s="350"/>
      <c r="AJ64" s="350">
        <v>0</v>
      </c>
    </row>
    <row r="65" spans="2:36" ht="20.100000000000001" customHeight="1" x14ac:dyDescent="0.45">
      <c r="B65" s="408"/>
      <c r="C65" s="266" t="s">
        <v>17</v>
      </c>
      <c r="D65" s="365"/>
      <c r="E65" s="365"/>
      <c r="F65" s="365"/>
      <c r="G65" s="365">
        <v>0</v>
      </c>
      <c r="H65" s="365">
        <v>1</v>
      </c>
      <c r="I65" s="365">
        <v>0</v>
      </c>
      <c r="J65" s="365">
        <v>0</v>
      </c>
      <c r="K65" s="366">
        <v>0</v>
      </c>
      <c r="L65" s="365">
        <v>2</v>
      </c>
      <c r="M65" s="361">
        <v>0</v>
      </c>
      <c r="N65" s="361">
        <v>3</v>
      </c>
      <c r="O65" s="361">
        <v>0</v>
      </c>
      <c r="P65" s="361">
        <v>0</v>
      </c>
      <c r="Q65" s="361">
        <v>0</v>
      </c>
      <c r="R65" s="361">
        <v>0</v>
      </c>
      <c r="S65" s="361">
        <v>0</v>
      </c>
      <c r="T65" s="361">
        <v>2</v>
      </c>
      <c r="U65" s="361">
        <v>0</v>
      </c>
      <c r="V65" s="361">
        <v>0</v>
      </c>
      <c r="W65" s="361">
        <v>0</v>
      </c>
      <c r="X65" s="361">
        <v>0</v>
      </c>
      <c r="Y65" s="361">
        <v>0</v>
      </c>
      <c r="Z65" s="361"/>
      <c r="AA65" s="361"/>
      <c r="AB65" s="349">
        <v>8</v>
      </c>
      <c r="AC65" s="349"/>
      <c r="AD65" s="361">
        <v>2</v>
      </c>
      <c r="AE65" s="361">
        <v>1</v>
      </c>
      <c r="AF65" s="361">
        <v>6</v>
      </c>
      <c r="AG65" s="361"/>
      <c r="AH65" s="361">
        <v>16</v>
      </c>
      <c r="AI65" s="361">
        <v>1</v>
      </c>
      <c r="AJ65" s="350">
        <v>17</v>
      </c>
    </row>
    <row r="66" spans="2:36" ht="20.100000000000001" customHeight="1" x14ac:dyDescent="0.45">
      <c r="B66" s="408"/>
      <c r="C66" s="266" t="s">
        <v>18</v>
      </c>
      <c r="D66" s="365"/>
      <c r="E66" s="365"/>
      <c r="F66" s="365"/>
      <c r="G66" s="365"/>
      <c r="H66" s="365"/>
      <c r="I66" s="365"/>
      <c r="J66" s="365"/>
      <c r="K66" s="366"/>
      <c r="L66" s="365"/>
      <c r="M66" s="361"/>
      <c r="N66" s="361"/>
      <c r="O66" s="361"/>
      <c r="P66" s="361"/>
      <c r="Q66" s="361"/>
      <c r="R66" s="361"/>
      <c r="S66" s="361"/>
      <c r="T66" s="361"/>
      <c r="U66" s="361"/>
      <c r="V66" s="361"/>
      <c r="W66" s="361"/>
      <c r="X66" s="361"/>
      <c r="Y66" s="361"/>
      <c r="Z66" s="361"/>
      <c r="AA66" s="361"/>
      <c r="AB66" s="349"/>
      <c r="AC66" s="349"/>
      <c r="AD66" s="361"/>
      <c r="AE66" s="361"/>
      <c r="AF66" s="361"/>
      <c r="AG66" s="361"/>
      <c r="AH66" s="361"/>
      <c r="AI66" s="361"/>
      <c r="AJ66" s="350"/>
    </row>
    <row r="67" spans="2:36" ht="20.100000000000001" customHeight="1" x14ac:dyDescent="0.45">
      <c r="B67" s="408"/>
      <c r="C67" s="266" t="s">
        <v>151</v>
      </c>
      <c r="D67" s="365"/>
      <c r="E67" s="365"/>
      <c r="F67" s="365"/>
      <c r="G67" s="365"/>
      <c r="H67" s="365"/>
      <c r="I67" s="365"/>
      <c r="J67" s="365"/>
      <c r="K67" s="366"/>
      <c r="L67" s="365"/>
      <c r="M67" s="361"/>
      <c r="N67" s="361"/>
      <c r="O67" s="361"/>
      <c r="P67" s="361"/>
      <c r="Q67" s="361"/>
      <c r="R67" s="361"/>
      <c r="S67" s="361"/>
      <c r="T67" s="361"/>
      <c r="U67" s="361"/>
      <c r="V67" s="361"/>
      <c r="W67" s="361"/>
      <c r="X67" s="361"/>
      <c r="Y67" s="361"/>
      <c r="Z67" s="361"/>
      <c r="AA67" s="361"/>
      <c r="AB67" s="349"/>
      <c r="AC67" s="349"/>
      <c r="AD67" s="361"/>
      <c r="AE67" s="361"/>
      <c r="AF67" s="361"/>
      <c r="AG67" s="361"/>
      <c r="AH67" s="361"/>
      <c r="AI67" s="361"/>
      <c r="AJ67" s="350"/>
    </row>
    <row r="68" spans="2:36" s="271" customFormat="1" ht="20.100000000000001" customHeight="1" x14ac:dyDescent="0.45">
      <c r="B68" s="409"/>
      <c r="C68" s="267" t="s">
        <v>11</v>
      </c>
      <c r="D68" s="366"/>
      <c r="E68" s="366"/>
      <c r="F68" s="366"/>
      <c r="G68" s="366">
        <v>0</v>
      </c>
      <c r="H68" s="366">
        <v>1</v>
      </c>
      <c r="I68" s="366">
        <v>0</v>
      </c>
      <c r="J68" s="366">
        <v>0</v>
      </c>
      <c r="K68" s="366">
        <v>0</v>
      </c>
      <c r="L68" s="366">
        <v>2</v>
      </c>
      <c r="M68" s="367">
        <v>0</v>
      </c>
      <c r="N68" s="367">
        <v>3</v>
      </c>
      <c r="O68" s="367">
        <v>0</v>
      </c>
      <c r="P68" s="367">
        <v>0</v>
      </c>
      <c r="Q68" s="367">
        <v>0</v>
      </c>
      <c r="R68" s="367">
        <v>0</v>
      </c>
      <c r="S68" s="367">
        <v>0</v>
      </c>
      <c r="T68" s="367">
        <v>2</v>
      </c>
      <c r="U68" s="367">
        <v>0</v>
      </c>
      <c r="V68" s="367">
        <v>0</v>
      </c>
      <c r="W68" s="367">
        <v>0</v>
      </c>
      <c r="X68" s="367">
        <v>0</v>
      </c>
      <c r="Y68" s="367">
        <v>0</v>
      </c>
      <c r="Z68" s="367"/>
      <c r="AA68" s="367"/>
      <c r="AB68" s="349">
        <v>8</v>
      </c>
      <c r="AC68" s="349"/>
      <c r="AD68" s="367">
        <v>2</v>
      </c>
      <c r="AE68" s="367">
        <v>1</v>
      </c>
      <c r="AF68" s="367">
        <v>6</v>
      </c>
      <c r="AG68" s="367"/>
      <c r="AH68" s="367">
        <v>16</v>
      </c>
      <c r="AI68" s="367">
        <v>1</v>
      </c>
      <c r="AJ68" s="350">
        <v>17</v>
      </c>
    </row>
    <row r="69" spans="2:36" s="271" customFormat="1" ht="18" customHeight="1" thickBot="1" x14ac:dyDescent="0.5">
      <c r="B69" s="322"/>
      <c r="C69" s="453" t="s">
        <v>11</v>
      </c>
      <c r="D69" s="368">
        <v>9974</v>
      </c>
      <c r="E69" s="368">
        <v>3512</v>
      </c>
      <c r="F69" s="368">
        <v>597</v>
      </c>
      <c r="G69" s="368">
        <v>418</v>
      </c>
      <c r="H69" s="368">
        <v>1283</v>
      </c>
      <c r="I69" s="368">
        <v>977</v>
      </c>
      <c r="J69" s="368">
        <v>8258</v>
      </c>
      <c r="K69" s="368">
        <v>6355</v>
      </c>
      <c r="L69" s="368">
        <v>2453</v>
      </c>
      <c r="M69" s="368">
        <v>1702</v>
      </c>
      <c r="N69" s="368">
        <v>8741</v>
      </c>
      <c r="O69" s="368">
        <v>1575</v>
      </c>
      <c r="P69" s="368">
        <v>6126</v>
      </c>
      <c r="Q69" s="368">
        <v>2216</v>
      </c>
      <c r="R69" s="368">
        <v>1688</v>
      </c>
      <c r="S69" s="368">
        <v>205</v>
      </c>
      <c r="T69" s="368">
        <v>12847</v>
      </c>
      <c r="U69" s="368">
        <v>3584</v>
      </c>
      <c r="V69" s="368">
        <v>330</v>
      </c>
      <c r="W69" s="368">
        <v>260</v>
      </c>
      <c r="X69" s="368">
        <v>1141</v>
      </c>
      <c r="Y69" s="368">
        <v>973</v>
      </c>
      <c r="Z69" s="368">
        <v>49</v>
      </c>
      <c r="AA69" s="368">
        <v>19</v>
      </c>
      <c r="AB69" s="368">
        <v>53487</v>
      </c>
      <c r="AC69" s="368">
        <v>21796</v>
      </c>
      <c r="AD69" s="368">
        <v>11562</v>
      </c>
      <c r="AE69" s="368">
        <v>7346</v>
      </c>
      <c r="AF69" s="368">
        <v>26713</v>
      </c>
      <c r="AG69" s="368">
        <v>18145</v>
      </c>
      <c r="AH69" s="368">
        <v>91762</v>
      </c>
      <c r="AI69" s="368">
        <v>47287</v>
      </c>
      <c r="AJ69" s="368">
        <v>139049</v>
      </c>
    </row>
    <row r="70" spans="2:36" ht="15" customHeight="1" x14ac:dyDescent="0.45">
      <c r="B70" s="249"/>
      <c r="D70" s="279"/>
      <c r="E70" s="279"/>
    </row>
    <row r="71" spans="2:36" x14ac:dyDescent="0.45">
      <c r="B71" s="210" t="s">
        <v>109</v>
      </c>
      <c r="D71" s="279"/>
      <c r="E71" s="279"/>
      <c r="Z71" s="339"/>
      <c r="AA71" s="339"/>
      <c r="AC71" s="339"/>
      <c r="AD71" s="339"/>
      <c r="AF71" s="339"/>
      <c r="AH71" s="36"/>
    </row>
    <row r="72" spans="2:36" x14ac:dyDescent="0.45">
      <c r="B72" s="57" t="s">
        <v>226</v>
      </c>
    </row>
    <row r="76" spans="2:36" x14ac:dyDescent="0.45">
      <c r="B76" s="2"/>
    </row>
    <row r="77" spans="2:36" x14ac:dyDescent="0.45">
      <c r="B77" s="277"/>
    </row>
    <row r="78" spans="2:36" x14ac:dyDescent="0.45">
      <c r="B78" s="277"/>
    </row>
    <row r="79" spans="2:36" x14ac:dyDescent="0.45">
      <c r="B79" s="277"/>
    </row>
    <row r="80" spans="2:36" x14ac:dyDescent="0.45">
      <c r="B80" s="278"/>
    </row>
    <row r="81" spans="2:2" x14ac:dyDescent="0.45">
      <c r="B81" s="2"/>
    </row>
    <row r="82" spans="2:2" x14ac:dyDescent="0.45">
      <c r="B82" s="2"/>
    </row>
    <row r="83" spans="2:2" x14ac:dyDescent="0.45">
      <c r="B83" s="2"/>
    </row>
  </sheetData>
  <mergeCells count="20">
    <mergeCell ref="X12:Y12"/>
    <mergeCell ref="B14:B18"/>
    <mergeCell ref="N12:O12"/>
    <mergeCell ref="B19:B68"/>
    <mergeCell ref="D11:AA11"/>
    <mergeCell ref="B9:AI9"/>
    <mergeCell ref="AD11:AE12"/>
    <mergeCell ref="AF11:AG12"/>
    <mergeCell ref="AH11:AJ12"/>
    <mergeCell ref="D12:E12"/>
    <mergeCell ref="F12:G12"/>
    <mergeCell ref="H12:I12"/>
    <mergeCell ref="J12:K12"/>
    <mergeCell ref="L12:M12"/>
    <mergeCell ref="Z12:AA12"/>
    <mergeCell ref="AB12:AC12"/>
    <mergeCell ref="P12:Q12"/>
    <mergeCell ref="R12:S12"/>
    <mergeCell ref="T12:U12"/>
    <mergeCell ref="V12:W12"/>
  </mergeCells>
  <hyperlinks>
    <hyperlink ref="AJ5" location="Índice!Área_de_impresión" display="índice" xr:uid="{22C193DF-3B99-41B7-8D7D-A814310CCD6E}"/>
  </hyperlinks>
  <pageMargins left="0.25" right="0.25" top="0.75" bottom="0.75" header="0.3" footer="0.3"/>
  <pageSetup paperSize="8" scale="44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CA7CA-D916-4073-B314-DC40B8A7ADED}">
  <dimension ref="A1:CE106"/>
  <sheetViews>
    <sheetView showGridLines="0" topLeftCell="K40" workbookViewId="0">
      <selection activeCell="D15" sqref="D15"/>
    </sheetView>
  </sheetViews>
  <sheetFormatPr baseColWidth="10" defaultColWidth="11.109375" defaultRowHeight="18" x14ac:dyDescent="0.45"/>
  <cols>
    <col min="1" max="1" width="4.88671875" style="1" customWidth="1"/>
    <col min="2" max="2" width="3.44140625" style="1" customWidth="1"/>
    <col min="3" max="3" width="28.88671875" style="34" customWidth="1"/>
    <col min="4" max="25" width="11.5546875" style="1" customWidth="1"/>
    <col min="26" max="27" width="11.5546875" style="164" customWidth="1"/>
    <col min="28" max="28" width="11.5546875" style="1" customWidth="1"/>
    <col min="29" max="16384" width="11.109375" style="1"/>
  </cols>
  <sheetData>
    <row r="1" spans="1:83" ht="6.75" customHeight="1" x14ac:dyDescent="0.45">
      <c r="C1" s="1"/>
      <c r="F1" s="33"/>
      <c r="G1" s="34"/>
    </row>
    <row r="2" spans="1:83" s="5" customFormat="1" ht="32.25" customHeight="1" x14ac:dyDescent="0.9">
      <c r="B2" s="25" t="s">
        <v>148</v>
      </c>
      <c r="Z2" s="53"/>
      <c r="AA2" s="53"/>
    </row>
    <row r="3" spans="1:83" s="5" customFormat="1" ht="28.5" customHeight="1" x14ac:dyDescent="0.55000000000000004">
      <c r="B3" s="26" t="s">
        <v>149</v>
      </c>
      <c r="Z3" s="53"/>
      <c r="AA3" s="53"/>
    </row>
    <row r="4" spans="1:83" ht="10.5" customHeight="1" x14ac:dyDescent="0.45">
      <c r="C4" s="1"/>
      <c r="F4" s="33"/>
      <c r="G4" s="67"/>
    </row>
    <row r="5" spans="1:83" ht="15" customHeight="1" x14ac:dyDescent="0.5">
      <c r="B5" s="68" t="s">
        <v>105</v>
      </c>
      <c r="C5" s="1"/>
      <c r="Z5" s="165" t="s">
        <v>107</v>
      </c>
    </row>
    <row r="6" spans="1:83" ht="17.25" customHeight="1" x14ac:dyDescent="0.45">
      <c r="B6" s="29" t="str">
        <f>Índice!C7</f>
        <v>Curso 2021/2022</v>
      </c>
      <c r="C6" s="2"/>
      <c r="D6" s="70"/>
      <c r="E6" s="70"/>
      <c r="F6" s="70"/>
      <c r="G6" s="70"/>
      <c r="H6" s="70"/>
      <c r="I6" s="70"/>
      <c r="J6" s="70"/>
      <c r="K6" s="2"/>
      <c r="L6" s="70"/>
    </row>
    <row r="7" spans="1:83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167"/>
      <c r="AA7" s="167"/>
      <c r="AB7" s="37"/>
    </row>
    <row r="8" spans="1:83" ht="15" customHeight="1" x14ac:dyDescent="0.45">
      <c r="C8" s="1"/>
      <c r="D8" s="38"/>
      <c r="E8" s="38"/>
      <c r="G8" s="38"/>
      <c r="H8" s="38"/>
      <c r="I8" s="38"/>
      <c r="J8" s="38"/>
      <c r="K8" s="38"/>
      <c r="L8" s="38"/>
    </row>
    <row r="9" spans="1:83" s="71" customFormat="1" ht="27" customHeight="1" x14ac:dyDescent="0.3">
      <c r="A9" s="13"/>
      <c r="B9" s="65"/>
      <c r="C9" s="376" t="s">
        <v>83</v>
      </c>
      <c r="D9" s="376"/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6"/>
      <c r="V9" s="376"/>
      <c r="W9" s="376"/>
      <c r="X9" s="376"/>
      <c r="Y9" s="376"/>
      <c r="Z9" s="376"/>
      <c r="AA9" s="376"/>
      <c r="AB9" s="376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</row>
    <row r="10" spans="1:83" ht="15" customHeight="1" thickBot="1" x14ac:dyDescent="0.5">
      <c r="B10" s="63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63"/>
      <c r="R10" s="63"/>
      <c r="S10" s="63"/>
      <c r="T10" s="63"/>
      <c r="U10" s="63"/>
      <c r="V10" s="63"/>
      <c r="W10" s="63"/>
      <c r="X10" s="63"/>
      <c r="Y10" s="63"/>
      <c r="Z10" s="110"/>
      <c r="AA10" s="110"/>
      <c r="AB10" s="63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</row>
    <row r="11" spans="1:83" ht="24.9" customHeight="1" thickBot="1" x14ac:dyDescent="0.5">
      <c r="B11" s="63"/>
      <c r="C11" s="391"/>
      <c r="D11" s="394" t="s">
        <v>154</v>
      </c>
      <c r="E11" s="410"/>
      <c r="F11" s="412" t="s">
        <v>110</v>
      </c>
      <c r="G11" s="413"/>
      <c r="H11" s="413"/>
      <c r="I11" s="413"/>
      <c r="J11" s="413"/>
      <c r="K11" s="413"/>
      <c r="L11" s="413"/>
      <c r="M11" s="413"/>
      <c r="N11" s="413"/>
      <c r="O11" s="413"/>
      <c r="P11" s="413"/>
      <c r="Q11" s="413"/>
      <c r="R11" s="413"/>
      <c r="S11" s="413"/>
      <c r="T11" s="413"/>
      <c r="U11" s="413"/>
      <c r="V11" s="413"/>
      <c r="W11" s="414"/>
      <c r="X11" s="396" t="s">
        <v>212</v>
      </c>
      <c r="Y11" s="396"/>
      <c r="Z11" s="202"/>
      <c r="AA11" s="202"/>
      <c r="AB11" s="202"/>
    </row>
    <row r="12" spans="1:83" ht="24.9" customHeight="1" x14ac:dyDescent="0.45">
      <c r="B12" s="63"/>
      <c r="C12" s="392"/>
      <c r="D12" s="395"/>
      <c r="E12" s="411"/>
      <c r="F12" s="415" t="s">
        <v>69</v>
      </c>
      <c r="G12" s="416"/>
      <c r="H12" s="416" t="s">
        <v>70</v>
      </c>
      <c r="I12" s="416"/>
      <c r="J12" s="416" t="s">
        <v>71</v>
      </c>
      <c r="K12" s="416"/>
      <c r="L12" s="416" t="s">
        <v>72</v>
      </c>
      <c r="M12" s="416"/>
      <c r="N12" s="416" t="s">
        <v>73</v>
      </c>
      <c r="O12" s="416"/>
      <c r="P12" s="416" t="s">
        <v>74</v>
      </c>
      <c r="Q12" s="416"/>
      <c r="R12" s="416" t="s">
        <v>75</v>
      </c>
      <c r="S12" s="416"/>
      <c r="T12" s="416" t="s">
        <v>76</v>
      </c>
      <c r="U12" s="416"/>
      <c r="V12" s="416" t="s">
        <v>77</v>
      </c>
      <c r="W12" s="416"/>
      <c r="X12" s="396"/>
      <c r="Y12" s="396"/>
      <c r="Z12" s="396" t="s">
        <v>1</v>
      </c>
      <c r="AA12" s="396"/>
      <c r="AB12" s="396"/>
    </row>
    <row r="13" spans="1:83" ht="20.100000000000001" customHeight="1" thickBot="1" x14ac:dyDescent="0.5">
      <c r="B13" s="63"/>
      <c r="C13" s="393"/>
      <c r="D13" s="73" t="s">
        <v>14</v>
      </c>
      <c r="E13" s="74" t="s">
        <v>15</v>
      </c>
      <c r="F13" s="73" t="s">
        <v>14</v>
      </c>
      <c r="G13" s="73" t="s">
        <v>15</v>
      </c>
      <c r="H13" s="73" t="s">
        <v>14</v>
      </c>
      <c r="I13" s="73" t="s">
        <v>15</v>
      </c>
      <c r="J13" s="73" t="s">
        <v>14</v>
      </c>
      <c r="K13" s="73" t="s">
        <v>15</v>
      </c>
      <c r="L13" s="73" t="s">
        <v>14</v>
      </c>
      <c r="M13" s="73" t="s">
        <v>15</v>
      </c>
      <c r="N13" s="73" t="s">
        <v>14</v>
      </c>
      <c r="O13" s="73" t="s">
        <v>15</v>
      </c>
      <c r="P13" s="73" t="s">
        <v>14</v>
      </c>
      <c r="Q13" s="73" t="s">
        <v>15</v>
      </c>
      <c r="R13" s="73" t="s">
        <v>14</v>
      </c>
      <c r="S13" s="73" t="s">
        <v>15</v>
      </c>
      <c r="T13" s="73" t="s">
        <v>14</v>
      </c>
      <c r="U13" s="73" t="s">
        <v>15</v>
      </c>
      <c r="V13" s="73" t="s">
        <v>14</v>
      </c>
      <c r="W13" s="74" t="s">
        <v>15</v>
      </c>
      <c r="X13" s="238" t="s">
        <v>14</v>
      </c>
      <c r="Y13" s="238" t="s">
        <v>15</v>
      </c>
      <c r="Z13" s="203" t="s">
        <v>14</v>
      </c>
      <c r="AA13" s="203" t="s">
        <v>15</v>
      </c>
      <c r="AB13" s="203" t="s">
        <v>11</v>
      </c>
      <c r="AD13" s="47"/>
    </row>
    <row r="14" spans="1:83" s="75" customFormat="1" ht="29.1" customHeight="1" x14ac:dyDescent="0.4">
      <c r="B14" s="76"/>
      <c r="C14" s="65" t="s">
        <v>16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8"/>
      <c r="AA14" s="78"/>
      <c r="AB14" s="78"/>
      <c r="AD14" s="79"/>
    </row>
    <row r="15" spans="1:83" s="75" customFormat="1" ht="20.100000000000001" customHeight="1" x14ac:dyDescent="0.45">
      <c r="B15" s="76"/>
      <c r="C15" s="45" t="s">
        <v>17</v>
      </c>
      <c r="D15" s="59" t="e">
        <f>'TABLA II.1.'!#REF!</f>
        <v>#REF!</v>
      </c>
      <c r="E15" s="59" t="e">
        <f>'TABLA II.1.'!#REF!</f>
        <v>#REF!</v>
      </c>
      <c r="F15" s="59">
        <f>'TABLA III.1.'!Z15</f>
        <v>631</v>
      </c>
      <c r="G15" s="59">
        <f>'TABLA III.1.'!AA15</f>
        <v>217</v>
      </c>
      <c r="H15" s="59">
        <f>'TABLA III.2.'!Z15</f>
        <v>1368</v>
      </c>
      <c r="I15" s="59">
        <f>'TABLA III.2.'!AA15</f>
        <v>471</v>
      </c>
      <c r="J15" s="59">
        <f>'TABLA III.3.'!X15</f>
        <v>780</v>
      </c>
      <c r="K15" s="59">
        <f>'TABLA III.3.'!Y15</f>
        <v>349</v>
      </c>
      <c r="L15" s="59">
        <f>'TABLA III.4.'!X15</f>
        <v>72</v>
      </c>
      <c r="M15" s="59">
        <f>'TABLA III.4.'!Y15</f>
        <v>47</v>
      </c>
      <c r="N15" s="59">
        <f>'TABLA III.5.1.'!X15</f>
        <v>149</v>
      </c>
      <c r="O15" s="59">
        <f>'TABLA III.5.1.'!Y15</f>
        <v>51</v>
      </c>
      <c r="P15" s="59">
        <f>'TABLA III.5.2.'!X15</f>
        <v>65</v>
      </c>
      <c r="Q15" s="59">
        <f>'TABLA III.5.2.'!Y15</f>
        <v>25</v>
      </c>
      <c r="R15" s="59">
        <f>'TABLA III.6.'!Z15</f>
        <v>113</v>
      </c>
      <c r="S15" s="59">
        <f>'TABLA III.6.'!AA15</f>
        <v>42</v>
      </c>
      <c r="T15" s="59">
        <f>'TABLA III.7.'!X15</f>
        <v>52</v>
      </c>
      <c r="U15" s="59">
        <f>'TABLA III.7.'!Y15</f>
        <v>23</v>
      </c>
      <c r="V15" s="59">
        <f>'TABLA III.8.'!X15</f>
        <v>4</v>
      </c>
      <c r="W15" s="59">
        <f>'TABLA III.8.'!Y15</f>
        <v>1</v>
      </c>
      <c r="X15" s="59">
        <f>'TABLA III.9'!AC14</f>
        <v>3</v>
      </c>
      <c r="Y15" s="59">
        <f>'TABLA III.9'!AD14</f>
        <v>0</v>
      </c>
      <c r="Z15" s="60" t="e">
        <f>D15+F15+H15+J15+L15+N15+P15+R15+T15+V15+X15</f>
        <v>#REF!</v>
      </c>
      <c r="AA15" s="60" t="e">
        <f>E15+G15+I15+K15+M15+O15+Q15+S15+U15+W15+Y15</f>
        <v>#REF!</v>
      </c>
      <c r="AB15" s="60" t="e">
        <f>SUM(Z15:AA15)</f>
        <v>#REF!</v>
      </c>
      <c r="AC15" s="80"/>
      <c r="AD15" s="80"/>
    </row>
    <row r="16" spans="1:83" s="75" customFormat="1" ht="20.100000000000001" customHeight="1" x14ac:dyDescent="0.45">
      <c r="B16" s="76"/>
      <c r="C16" s="45" t="s">
        <v>18</v>
      </c>
      <c r="D16" s="59" t="e">
        <f>'TABLA II.1.'!#REF!</f>
        <v>#REF!</v>
      </c>
      <c r="E16" s="59" t="e">
        <f>'TABLA II.1.'!#REF!</f>
        <v>#REF!</v>
      </c>
      <c r="F16" s="59">
        <f>'TABLA III.1.'!Z16</f>
        <v>49</v>
      </c>
      <c r="G16" s="59">
        <f>'TABLA III.1.'!AA16</f>
        <v>18</v>
      </c>
      <c r="H16" s="59">
        <f>'TABLA III.2.'!Z16</f>
        <v>116</v>
      </c>
      <c r="I16" s="59">
        <f>'TABLA III.2.'!AA16</f>
        <v>50</v>
      </c>
      <c r="J16" s="59">
        <f>'TABLA III.3.'!X16</f>
        <v>69</v>
      </c>
      <c r="K16" s="59">
        <f>'TABLA III.3.'!Y16</f>
        <v>35</v>
      </c>
      <c r="L16" s="59">
        <f>'TABLA III.4.'!X16</f>
        <v>0</v>
      </c>
      <c r="M16" s="59">
        <f>'TABLA III.4.'!Y16</f>
        <v>0</v>
      </c>
      <c r="N16" s="59">
        <f>'TABLA III.5.1.'!X16</f>
        <v>17</v>
      </c>
      <c r="O16" s="59">
        <f>'TABLA III.5.1.'!Y16</f>
        <v>12</v>
      </c>
      <c r="P16" s="59">
        <f>'TABLA III.5.2.'!X16</f>
        <v>0</v>
      </c>
      <c r="Q16" s="59">
        <f>'TABLA III.5.2.'!Y16</f>
        <v>0</v>
      </c>
      <c r="R16" s="59">
        <f>'TABLA III.6.'!Z16</f>
        <v>2</v>
      </c>
      <c r="S16" s="59">
        <f>'TABLA III.6.'!AA16</f>
        <v>3</v>
      </c>
      <c r="T16" s="59">
        <f>'TABLA III.7.'!X16</f>
        <v>0</v>
      </c>
      <c r="U16" s="59">
        <f>'TABLA III.7.'!Y16</f>
        <v>0</v>
      </c>
      <c r="V16" s="59">
        <f>'TABLA III.8.'!X16</f>
        <v>0</v>
      </c>
      <c r="W16" s="59">
        <f>'TABLA III.8.'!Y16</f>
        <v>0</v>
      </c>
      <c r="X16" s="59">
        <f>'TABLA III.9'!AC15</f>
        <v>0</v>
      </c>
      <c r="Y16" s="59">
        <f>'TABLA III.9'!AD15</f>
        <v>0</v>
      </c>
      <c r="Z16" s="60" t="e">
        <f t="shared" ref="Z16:Z58" si="0">D16+F16+H16+J16+L16+N16+P16+R16+T16+V16+X16</f>
        <v>#REF!</v>
      </c>
      <c r="AA16" s="60" t="e">
        <f t="shared" ref="AA16:AA58" si="1">E16+G16+I16+K16+M16+O16+Q16+S16+U16+W16+Y16</f>
        <v>#REF!</v>
      </c>
      <c r="AB16" s="60" t="e">
        <f t="shared" ref="AB16:AB58" si="2">SUM(Z16:AA16)</f>
        <v>#REF!</v>
      </c>
      <c r="AC16" s="80"/>
      <c r="AD16" s="80"/>
    </row>
    <row r="17" spans="2:30" s="75" customFormat="1" ht="20.100000000000001" customHeight="1" x14ac:dyDescent="0.45">
      <c r="B17" s="76"/>
      <c r="C17" s="45" t="s">
        <v>151</v>
      </c>
      <c r="D17" s="59" t="e">
        <f>'TABLA II.1.'!#REF!</f>
        <v>#REF!</v>
      </c>
      <c r="E17" s="59" t="e">
        <f>'TABLA II.1.'!#REF!</f>
        <v>#REF!</v>
      </c>
      <c r="F17" s="59">
        <f>'TABLA III.1.'!Z17</f>
        <v>4</v>
      </c>
      <c r="G17" s="59">
        <f>'TABLA III.1.'!AA17</f>
        <v>3</v>
      </c>
      <c r="H17" s="59">
        <f>'TABLA III.2.'!Z17</f>
        <v>5</v>
      </c>
      <c r="I17" s="59">
        <f>'TABLA III.2.'!AA17</f>
        <v>0</v>
      </c>
      <c r="J17" s="59">
        <f>'TABLA III.3.'!X17</f>
        <v>10</v>
      </c>
      <c r="K17" s="59">
        <f>'TABLA III.3.'!Y17</f>
        <v>5</v>
      </c>
      <c r="L17" s="59">
        <f>'TABLA III.4.'!X17</f>
        <v>14</v>
      </c>
      <c r="M17" s="59">
        <f>'TABLA III.4.'!Y17</f>
        <v>2</v>
      </c>
      <c r="N17" s="59">
        <f>'TABLA III.5.1.'!X17</f>
        <v>16</v>
      </c>
      <c r="O17" s="59">
        <f>'TABLA III.5.1.'!Y17</f>
        <v>8</v>
      </c>
      <c r="P17" s="59">
        <f>'TABLA III.5.2.'!X17</f>
        <v>11</v>
      </c>
      <c r="Q17" s="59">
        <f>'TABLA III.5.2.'!Y17</f>
        <v>8</v>
      </c>
      <c r="R17" s="59">
        <f>'TABLA III.6.'!Z17</f>
        <v>3</v>
      </c>
      <c r="S17" s="59">
        <f>'TABLA III.6.'!AA17</f>
        <v>0</v>
      </c>
      <c r="T17" s="59">
        <f>'TABLA III.7.'!X17</f>
        <v>0</v>
      </c>
      <c r="U17" s="59">
        <f>'TABLA III.7.'!Y17</f>
        <v>0</v>
      </c>
      <c r="V17" s="59">
        <f>'TABLA III.8.'!X17</f>
        <v>0</v>
      </c>
      <c r="W17" s="59">
        <f>'TABLA III.8.'!Y17</f>
        <v>0</v>
      </c>
      <c r="X17" s="59">
        <f>'TABLA III.9'!AC16</f>
        <v>0</v>
      </c>
      <c r="Y17" s="59">
        <f>'TABLA III.9'!AD16</f>
        <v>0</v>
      </c>
      <c r="Z17" s="60" t="e">
        <f t="shared" si="0"/>
        <v>#REF!</v>
      </c>
      <c r="AA17" s="60" t="e">
        <f t="shared" si="1"/>
        <v>#REF!</v>
      </c>
      <c r="AB17" s="60" t="e">
        <f t="shared" si="2"/>
        <v>#REF!</v>
      </c>
      <c r="AC17" s="80"/>
      <c r="AD17" s="80"/>
    </row>
    <row r="18" spans="2:30" s="79" customFormat="1" ht="20.100000000000001" customHeight="1" x14ac:dyDescent="0.45">
      <c r="B18" s="76"/>
      <c r="C18" s="58" t="s">
        <v>11</v>
      </c>
      <c r="D18" s="60" t="e">
        <f>'TABLA II.1.'!#REF!</f>
        <v>#REF!</v>
      </c>
      <c r="E18" s="60" t="e">
        <f>'TABLA II.1.'!#REF!</f>
        <v>#REF!</v>
      </c>
      <c r="F18" s="60">
        <f>'TABLA III.1.'!Z18</f>
        <v>684</v>
      </c>
      <c r="G18" s="60">
        <f>'TABLA III.1.'!AA18</f>
        <v>238</v>
      </c>
      <c r="H18" s="60">
        <f>'TABLA III.2.'!Z18</f>
        <v>1489</v>
      </c>
      <c r="I18" s="60">
        <f>'TABLA III.2.'!AA18</f>
        <v>521</v>
      </c>
      <c r="J18" s="60">
        <f>'TABLA III.3.'!X18</f>
        <v>859</v>
      </c>
      <c r="K18" s="60">
        <f>'TABLA III.3.'!Y18</f>
        <v>389</v>
      </c>
      <c r="L18" s="60">
        <f>'TABLA III.4.'!X18</f>
        <v>86</v>
      </c>
      <c r="M18" s="60">
        <f>'TABLA III.4.'!Y18</f>
        <v>49</v>
      </c>
      <c r="N18" s="60">
        <f>'TABLA III.5.1.'!X18</f>
        <v>182</v>
      </c>
      <c r="O18" s="60">
        <f>'TABLA III.5.1.'!Y18</f>
        <v>71</v>
      </c>
      <c r="P18" s="60">
        <f>'TABLA III.5.2.'!X18</f>
        <v>76</v>
      </c>
      <c r="Q18" s="60">
        <f>'TABLA III.5.2.'!Y18</f>
        <v>33</v>
      </c>
      <c r="R18" s="60">
        <f>'TABLA III.6.'!Z18</f>
        <v>118</v>
      </c>
      <c r="S18" s="60">
        <f>'TABLA III.6.'!AA18</f>
        <v>45</v>
      </c>
      <c r="T18" s="60">
        <f>'TABLA III.7.'!X18</f>
        <v>52</v>
      </c>
      <c r="U18" s="60">
        <f>'TABLA III.7.'!Y18</f>
        <v>23</v>
      </c>
      <c r="V18" s="60">
        <f>'TABLA III.8.'!X18</f>
        <v>4</v>
      </c>
      <c r="W18" s="60">
        <f>'TABLA III.8.'!Y18</f>
        <v>1</v>
      </c>
      <c r="X18" s="60">
        <f>'TABLA III.9'!AC17</f>
        <v>3</v>
      </c>
      <c r="Y18" s="59">
        <f>'TABLA III.9'!AD17</f>
        <v>0</v>
      </c>
      <c r="Z18" s="60" t="e">
        <f t="shared" si="0"/>
        <v>#REF!</v>
      </c>
      <c r="AA18" s="60" t="e">
        <f t="shared" si="1"/>
        <v>#REF!</v>
      </c>
      <c r="AB18" s="60" t="e">
        <f t="shared" si="2"/>
        <v>#REF!</v>
      </c>
      <c r="AC18" s="51"/>
      <c r="AD18" s="51"/>
    </row>
    <row r="19" spans="2:30" s="75" customFormat="1" ht="24" customHeight="1" x14ac:dyDescent="0.45">
      <c r="B19" s="76"/>
      <c r="C19" s="65" t="s">
        <v>19</v>
      </c>
      <c r="D19" s="77" t="e">
        <f>'TABLA II.1.'!#REF!</f>
        <v>#REF!</v>
      </c>
      <c r="E19" s="77" t="e">
        <f>'TABLA II.1.'!#REF!</f>
        <v>#REF!</v>
      </c>
      <c r="F19" s="77">
        <f>'TABLA III.1.'!Z19</f>
        <v>0</v>
      </c>
      <c r="G19" s="77">
        <f>'TABLA III.1.'!AA19</f>
        <v>0</v>
      </c>
      <c r="H19" s="77">
        <f>'TABLA III.2.'!Z19</f>
        <v>0</v>
      </c>
      <c r="I19" s="77">
        <f>'TABLA III.2.'!AA19</f>
        <v>0</v>
      </c>
      <c r="J19" s="77">
        <f>'TABLA III.3.'!X19</f>
        <v>0</v>
      </c>
      <c r="K19" s="77">
        <f>'TABLA III.3.'!Y19</f>
        <v>0</v>
      </c>
      <c r="L19" s="77">
        <f>'TABLA III.4.'!X19</f>
        <v>0</v>
      </c>
      <c r="M19" s="77">
        <f>'TABLA III.4.'!Y19</f>
        <v>0</v>
      </c>
      <c r="N19" s="77">
        <f>'TABLA III.5.1.'!X19</f>
        <v>0</v>
      </c>
      <c r="O19" s="77">
        <f>'TABLA III.5.1.'!Y19</f>
        <v>0</v>
      </c>
      <c r="P19" s="77">
        <f>'TABLA III.5.2.'!X19</f>
        <v>0</v>
      </c>
      <c r="Q19" s="77">
        <f>'TABLA III.5.2.'!Y19</f>
        <v>0</v>
      </c>
      <c r="R19" s="77">
        <f>'TABLA III.6.'!Z19</f>
        <v>0</v>
      </c>
      <c r="S19" s="77">
        <f>'TABLA III.6.'!AA19</f>
        <v>0</v>
      </c>
      <c r="T19" s="77">
        <f>'TABLA III.7.'!X19</f>
        <v>0</v>
      </c>
      <c r="U19" s="77">
        <f>'TABLA III.7.'!Y19</f>
        <v>0</v>
      </c>
      <c r="V19" s="77">
        <f>'TABLA III.8.'!X19</f>
        <v>0</v>
      </c>
      <c r="W19" s="77">
        <f>'TABLA III.8.'!Y19</f>
        <v>0</v>
      </c>
      <c r="X19" s="77">
        <v>0</v>
      </c>
      <c r="Y19" s="59">
        <f>'TABLA III.9'!AD18</f>
        <v>0</v>
      </c>
      <c r="Z19" s="60" t="e">
        <f t="shared" si="0"/>
        <v>#REF!</v>
      </c>
      <c r="AA19" s="60" t="e">
        <f t="shared" si="1"/>
        <v>#REF!</v>
      </c>
      <c r="AB19" s="60" t="e">
        <f t="shared" si="2"/>
        <v>#REF!</v>
      </c>
      <c r="AD19" s="79"/>
    </row>
    <row r="20" spans="2:30" s="75" customFormat="1" ht="20.100000000000001" customHeight="1" x14ac:dyDescent="0.45">
      <c r="B20" s="76"/>
      <c r="C20" s="45" t="s">
        <v>17</v>
      </c>
      <c r="D20" s="59" t="e">
        <f>'TABLA II.1.'!#REF!</f>
        <v>#REF!</v>
      </c>
      <c r="E20" s="59" t="e">
        <f>'TABLA II.1.'!#REF!</f>
        <v>#REF!</v>
      </c>
      <c r="F20" s="59">
        <f>'TABLA III.1.'!Z20</f>
        <v>1189</v>
      </c>
      <c r="G20" s="59">
        <f>'TABLA III.1.'!AA20</f>
        <v>368</v>
      </c>
      <c r="H20" s="59">
        <f>'TABLA III.2.'!Z20</f>
        <v>1945</v>
      </c>
      <c r="I20" s="59">
        <f>'TABLA III.2.'!AA20</f>
        <v>716</v>
      </c>
      <c r="J20" s="59">
        <f>'TABLA III.3.'!X20</f>
        <v>1181</v>
      </c>
      <c r="K20" s="59">
        <f>'TABLA III.3.'!Y20</f>
        <v>483</v>
      </c>
      <c r="L20" s="59">
        <f>'TABLA III.4.'!X20</f>
        <v>158</v>
      </c>
      <c r="M20" s="59">
        <f>'TABLA III.4.'!Y20</f>
        <v>71</v>
      </c>
      <c r="N20" s="59">
        <f>'TABLA III.5.1.'!X20</f>
        <v>338</v>
      </c>
      <c r="O20" s="59">
        <f>'TABLA III.5.1.'!Y20</f>
        <v>103</v>
      </c>
      <c r="P20" s="59">
        <f>'TABLA III.5.2.'!X20</f>
        <v>88</v>
      </c>
      <c r="Q20" s="59">
        <f>'TABLA III.5.2.'!Y20</f>
        <v>35</v>
      </c>
      <c r="R20" s="59">
        <f>'TABLA III.6.'!Z20</f>
        <v>204</v>
      </c>
      <c r="S20" s="59">
        <f>'TABLA III.6.'!AA20</f>
        <v>86</v>
      </c>
      <c r="T20" s="59">
        <f>'TABLA III.7.'!X20</f>
        <v>136</v>
      </c>
      <c r="U20" s="59">
        <f>'TABLA III.7.'!Y20</f>
        <v>72</v>
      </c>
      <c r="V20" s="59">
        <f>'TABLA III.8.'!X20</f>
        <v>5</v>
      </c>
      <c r="W20" s="59">
        <f>'TABLA III.8.'!Y20</f>
        <v>4</v>
      </c>
      <c r="X20" s="59">
        <f>'TABLA III.9'!AC19</f>
        <v>2</v>
      </c>
      <c r="Y20" s="59">
        <f>'TABLA III.9'!AD19</f>
        <v>0</v>
      </c>
      <c r="Z20" s="60" t="e">
        <f t="shared" si="0"/>
        <v>#REF!</v>
      </c>
      <c r="AA20" s="60" t="e">
        <f t="shared" si="1"/>
        <v>#REF!</v>
      </c>
      <c r="AB20" s="60" t="e">
        <f t="shared" si="2"/>
        <v>#REF!</v>
      </c>
      <c r="AC20" s="80"/>
      <c r="AD20" s="80"/>
    </row>
    <row r="21" spans="2:30" s="75" customFormat="1" ht="20.100000000000001" customHeight="1" x14ac:dyDescent="0.45">
      <c r="B21" s="76"/>
      <c r="C21" s="45" t="s">
        <v>18</v>
      </c>
      <c r="D21" s="59" t="e">
        <f>'TABLA II.1.'!#REF!</f>
        <v>#REF!</v>
      </c>
      <c r="E21" s="59" t="e">
        <f>'TABLA II.1.'!#REF!</f>
        <v>#REF!</v>
      </c>
      <c r="F21" s="59">
        <f>'TABLA III.1.'!Z21</f>
        <v>203</v>
      </c>
      <c r="G21" s="59">
        <f>'TABLA III.1.'!AA21</f>
        <v>77</v>
      </c>
      <c r="H21" s="59">
        <f>'TABLA III.2.'!Z21</f>
        <v>425</v>
      </c>
      <c r="I21" s="59">
        <f>'TABLA III.2.'!AA21</f>
        <v>185</v>
      </c>
      <c r="J21" s="59">
        <f>'TABLA III.3.'!X21</f>
        <v>321</v>
      </c>
      <c r="K21" s="59">
        <f>'TABLA III.3.'!Y21</f>
        <v>131</v>
      </c>
      <c r="L21" s="59">
        <f>'TABLA III.4.'!X21</f>
        <v>14</v>
      </c>
      <c r="M21" s="59">
        <f>'TABLA III.4.'!Y21</f>
        <v>9</v>
      </c>
      <c r="N21" s="59">
        <f>'TABLA III.5.1.'!X21</f>
        <v>100</v>
      </c>
      <c r="O21" s="59">
        <f>'TABLA III.5.1.'!Y21</f>
        <v>42</v>
      </c>
      <c r="P21" s="59">
        <f>'TABLA III.5.2.'!X21</f>
        <v>11</v>
      </c>
      <c r="Q21" s="59">
        <f>'TABLA III.5.2.'!Y21</f>
        <v>7</v>
      </c>
      <c r="R21" s="59">
        <f>'TABLA III.6.'!Z21</f>
        <v>45</v>
      </c>
      <c r="S21" s="59">
        <f>'TABLA III.6.'!AA21</f>
        <v>16</v>
      </c>
      <c r="T21" s="59">
        <f>'TABLA III.7.'!X21</f>
        <v>0</v>
      </c>
      <c r="U21" s="59">
        <f>'TABLA III.7.'!Y21</f>
        <v>0</v>
      </c>
      <c r="V21" s="59">
        <f>'TABLA III.8.'!X21</f>
        <v>0</v>
      </c>
      <c r="W21" s="59">
        <f>'TABLA III.8.'!Y21</f>
        <v>0</v>
      </c>
      <c r="X21" s="59">
        <f>'TABLA III.9'!AC20</f>
        <v>0</v>
      </c>
      <c r="Y21" s="59">
        <f>'TABLA III.9'!AD20</f>
        <v>0</v>
      </c>
      <c r="Z21" s="60" t="e">
        <f t="shared" si="0"/>
        <v>#REF!</v>
      </c>
      <c r="AA21" s="60" t="e">
        <f t="shared" si="1"/>
        <v>#REF!</v>
      </c>
      <c r="AB21" s="60" t="e">
        <f t="shared" si="2"/>
        <v>#REF!</v>
      </c>
      <c r="AC21" s="80"/>
      <c r="AD21" s="80"/>
    </row>
    <row r="22" spans="2:30" s="75" customFormat="1" ht="20.100000000000001" customHeight="1" x14ac:dyDescent="0.45">
      <c r="B22" s="76"/>
      <c r="C22" s="45" t="s">
        <v>151</v>
      </c>
      <c r="D22" s="59" t="e">
        <f>'TABLA II.1.'!#REF!</f>
        <v>#REF!</v>
      </c>
      <c r="E22" s="59" t="e">
        <f>'TABLA II.1.'!#REF!</f>
        <v>#REF!</v>
      </c>
      <c r="F22" s="59">
        <f>'TABLA III.1.'!Z22</f>
        <v>2</v>
      </c>
      <c r="G22" s="59">
        <f>'TABLA III.1.'!AA22</f>
        <v>1</v>
      </c>
      <c r="H22" s="59">
        <f>'TABLA III.2.'!Z22</f>
        <v>2</v>
      </c>
      <c r="I22" s="59">
        <f>'TABLA III.2.'!AA22</f>
        <v>2</v>
      </c>
      <c r="J22" s="59">
        <f>'TABLA III.3.'!X22</f>
        <v>9</v>
      </c>
      <c r="K22" s="59">
        <f>'TABLA III.3.'!Y22</f>
        <v>0</v>
      </c>
      <c r="L22" s="59">
        <f>'TABLA III.4.'!X22</f>
        <v>17</v>
      </c>
      <c r="M22" s="59">
        <f>'TABLA III.4.'!Y22</f>
        <v>3</v>
      </c>
      <c r="N22" s="59">
        <f>'TABLA III.5.1.'!X22</f>
        <v>19</v>
      </c>
      <c r="O22" s="59">
        <f>'TABLA III.5.1.'!Y22</f>
        <v>14</v>
      </c>
      <c r="P22" s="59">
        <f>'TABLA III.5.2.'!X22</f>
        <v>18</v>
      </c>
      <c r="Q22" s="59">
        <f>'TABLA III.5.2.'!Y22</f>
        <v>11</v>
      </c>
      <c r="R22" s="59">
        <f>'TABLA III.6.'!Z22</f>
        <v>0</v>
      </c>
      <c r="S22" s="59">
        <f>'TABLA III.6.'!AA22</f>
        <v>0</v>
      </c>
      <c r="T22" s="59">
        <f>'TABLA III.7.'!X22</f>
        <v>0</v>
      </c>
      <c r="U22" s="59">
        <f>'TABLA III.7.'!Y22</f>
        <v>0</v>
      </c>
      <c r="V22" s="59">
        <f>'TABLA III.8.'!X22</f>
        <v>0</v>
      </c>
      <c r="W22" s="59">
        <f>'TABLA III.8.'!Y22</f>
        <v>0</v>
      </c>
      <c r="X22" s="59">
        <f>'TABLA III.9'!AC21</f>
        <v>0</v>
      </c>
      <c r="Y22" s="59">
        <f>'TABLA III.9'!AD21</f>
        <v>0</v>
      </c>
      <c r="Z22" s="60" t="e">
        <f t="shared" si="0"/>
        <v>#REF!</v>
      </c>
      <c r="AA22" s="60" t="e">
        <f t="shared" si="1"/>
        <v>#REF!</v>
      </c>
      <c r="AB22" s="60" t="e">
        <f t="shared" si="2"/>
        <v>#REF!</v>
      </c>
      <c r="AC22" s="80"/>
      <c r="AD22" s="80"/>
    </row>
    <row r="23" spans="2:30" s="79" customFormat="1" ht="20.100000000000001" customHeight="1" x14ac:dyDescent="0.45">
      <c r="B23" s="76"/>
      <c r="C23" s="58" t="s">
        <v>11</v>
      </c>
      <c r="D23" s="60" t="e">
        <f>'TABLA II.1.'!#REF!</f>
        <v>#REF!</v>
      </c>
      <c r="E23" s="60" t="e">
        <f>'TABLA II.1.'!#REF!</f>
        <v>#REF!</v>
      </c>
      <c r="F23" s="60">
        <f>'TABLA III.1.'!Z23</f>
        <v>1394</v>
      </c>
      <c r="G23" s="60">
        <f>'TABLA III.1.'!AA23</f>
        <v>446</v>
      </c>
      <c r="H23" s="60">
        <f>'TABLA III.2.'!Z23</f>
        <v>2372</v>
      </c>
      <c r="I23" s="60">
        <f>'TABLA III.2.'!AA23</f>
        <v>903</v>
      </c>
      <c r="J23" s="60">
        <f>'TABLA III.3.'!X23</f>
        <v>1511</v>
      </c>
      <c r="K23" s="60">
        <f>'TABLA III.3.'!Y23</f>
        <v>614</v>
      </c>
      <c r="L23" s="60">
        <f>'TABLA III.4.'!X23</f>
        <v>189</v>
      </c>
      <c r="M23" s="60">
        <f>'TABLA III.4.'!Y23</f>
        <v>83</v>
      </c>
      <c r="N23" s="60">
        <f>'TABLA III.5.1.'!X23</f>
        <v>457</v>
      </c>
      <c r="O23" s="60">
        <f>'TABLA III.5.1.'!Y23</f>
        <v>159</v>
      </c>
      <c r="P23" s="60">
        <f>'TABLA III.5.2.'!X23</f>
        <v>117</v>
      </c>
      <c r="Q23" s="60">
        <f>'TABLA III.5.2.'!Y23</f>
        <v>53</v>
      </c>
      <c r="R23" s="60">
        <f>'TABLA III.6.'!Z23</f>
        <v>249</v>
      </c>
      <c r="S23" s="60">
        <f>'TABLA III.6.'!AA23</f>
        <v>102</v>
      </c>
      <c r="T23" s="60">
        <f>'TABLA III.7.'!X23</f>
        <v>136</v>
      </c>
      <c r="U23" s="60">
        <f>'TABLA III.7.'!Y23</f>
        <v>72</v>
      </c>
      <c r="V23" s="60">
        <f>'TABLA III.8.'!X23</f>
        <v>5</v>
      </c>
      <c r="W23" s="60">
        <f>'TABLA III.8.'!Y23</f>
        <v>4</v>
      </c>
      <c r="X23" s="60">
        <f>'TABLA III.9'!AC22</f>
        <v>2</v>
      </c>
      <c r="Y23" s="59">
        <f>'TABLA III.9'!AD22</f>
        <v>0</v>
      </c>
      <c r="Z23" s="60" t="e">
        <f t="shared" si="0"/>
        <v>#REF!</v>
      </c>
      <c r="AA23" s="60" t="e">
        <f t="shared" si="1"/>
        <v>#REF!</v>
      </c>
      <c r="AB23" s="60" t="e">
        <f t="shared" si="2"/>
        <v>#REF!</v>
      </c>
      <c r="AC23" s="51"/>
      <c r="AD23" s="51"/>
    </row>
    <row r="24" spans="2:30" s="75" customFormat="1" ht="24" customHeight="1" x14ac:dyDescent="0.45">
      <c r="B24" s="76"/>
      <c r="C24" s="65" t="s">
        <v>20</v>
      </c>
      <c r="D24" s="77" t="e">
        <f>'TABLA II.1.'!#REF!</f>
        <v>#REF!</v>
      </c>
      <c r="E24" s="77" t="e">
        <f>'TABLA II.1.'!#REF!</f>
        <v>#REF!</v>
      </c>
      <c r="F24" s="77">
        <f>'TABLA III.1.'!Z24</f>
        <v>0</v>
      </c>
      <c r="G24" s="77">
        <f>'TABLA III.1.'!AA24</f>
        <v>0</v>
      </c>
      <c r="H24" s="77">
        <f>'TABLA III.2.'!Z24</f>
        <v>0</v>
      </c>
      <c r="I24" s="77">
        <f>'TABLA III.2.'!AA24</f>
        <v>0</v>
      </c>
      <c r="J24" s="77">
        <f>'TABLA III.3.'!X24</f>
        <v>0</v>
      </c>
      <c r="K24" s="77">
        <f>'TABLA III.3.'!Y24</f>
        <v>0</v>
      </c>
      <c r="L24" s="77">
        <f>'TABLA III.4.'!X24</f>
        <v>0</v>
      </c>
      <c r="M24" s="77">
        <f>'TABLA III.4.'!Y24</f>
        <v>0</v>
      </c>
      <c r="N24" s="77">
        <f>'TABLA III.5.1.'!X24</f>
        <v>0</v>
      </c>
      <c r="O24" s="77">
        <f>'TABLA III.5.1.'!Y24</f>
        <v>0</v>
      </c>
      <c r="P24" s="77">
        <f>'TABLA III.5.2.'!X24</f>
        <v>0</v>
      </c>
      <c r="Q24" s="77">
        <f>'TABLA III.5.2.'!Y24</f>
        <v>0</v>
      </c>
      <c r="R24" s="77">
        <f>'TABLA III.6.'!Z24</f>
        <v>0</v>
      </c>
      <c r="S24" s="77">
        <f>'TABLA III.6.'!AA24</f>
        <v>0</v>
      </c>
      <c r="T24" s="77">
        <f>'TABLA III.7.'!X24</f>
        <v>0</v>
      </c>
      <c r="U24" s="77">
        <f>'TABLA III.7.'!Y24</f>
        <v>0</v>
      </c>
      <c r="V24" s="77">
        <f>'TABLA III.8.'!X24</f>
        <v>0</v>
      </c>
      <c r="W24" s="77">
        <f>'TABLA III.8.'!Y24</f>
        <v>0</v>
      </c>
      <c r="X24" s="77">
        <v>0</v>
      </c>
      <c r="Y24" s="59">
        <f>'TABLA III.9'!AD23</f>
        <v>0</v>
      </c>
      <c r="Z24" s="60" t="e">
        <f t="shared" si="0"/>
        <v>#REF!</v>
      </c>
      <c r="AA24" s="60" t="e">
        <f t="shared" si="1"/>
        <v>#REF!</v>
      </c>
      <c r="AB24" s="60" t="e">
        <f t="shared" si="2"/>
        <v>#REF!</v>
      </c>
      <c r="AD24" s="79"/>
    </row>
    <row r="25" spans="2:30" s="75" customFormat="1" ht="20.100000000000001" customHeight="1" x14ac:dyDescent="0.45">
      <c r="B25" s="76"/>
      <c r="C25" s="45" t="s">
        <v>17</v>
      </c>
      <c r="D25" s="59" t="e">
        <f>'TABLA II.1.'!#REF!</f>
        <v>#REF!</v>
      </c>
      <c r="E25" s="59" t="e">
        <f>'TABLA II.1.'!#REF!</f>
        <v>#REF!</v>
      </c>
      <c r="F25" s="59">
        <f>'TABLA III.1.'!Z25</f>
        <v>711</v>
      </c>
      <c r="G25" s="59">
        <f>'TABLA III.1.'!AA25</f>
        <v>266</v>
      </c>
      <c r="H25" s="59">
        <f>'TABLA III.2.'!Z25</f>
        <v>1264</v>
      </c>
      <c r="I25" s="59">
        <f>'TABLA III.2.'!AA25</f>
        <v>500</v>
      </c>
      <c r="J25" s="59">
        <f>'TABLA III.3.'!X25</f>
        <v>706</v>
      </c>
      <c r="K25" s="59">
        <f>'TABLA III.3.'!Y25</f>
        <v>295</v>
      </c>
      <c r="L25" s="59">
        <f>'TABLA III.4.'!X25</f>
        <v>72</v>
      </c>
      <c r="M25" s="59">
        <f>'TABLA III.4.'!Y25</f>
        <v>32</v>
      </c>
      <c r="N25" s="59">
        <f>'TABLA III.5.1.'!X25</f>
        <v>153</v>
      </c>
      <c r="O25" s="59">
        <f>'TABLA III.5.1.'!Y25</f>
        <v>70</v>
      </c>
      <c r="P25" s="59">
        <f>'TABLA III.5.2.'!X25</f>
        <v>43</v>
      </c>
      <c r="Q25" s="59">
        <f>'TABLA III.5.2.'!Y25</f>
        <v>23</v>
      </c>
      <c r="R25" s="59">
        <f>'TABLA III.6.'!Z25</f>
        <v>123</v>
      </c>
      <c r="S25" s="59">
        <f>'TABLA III.6.'!AA25</f>
        <v>67</v>
      </c>
      <c r="T25" s="59">
        <f>'TABLA III.7.'!X25</f>
        <v>53</v>
      </c>
      <c r="U25" s="59">
        <f>'TABLA III.7.'!Y25</f>
        <v>46</v>
      </c>
      <c r="V25" s="59">
        <f>'TABLA III.8.'!X25</f>
        <v>2</v>
      </c>
      <c r="W25" s="59">
        <f>'TABLA III.8.'!Y25</f>
        <v>3</v>
      </c>
      <c r="X25" s="59">
        <f>'TABLA III.9'!AC24</f>
        <v>1</v>
      </c>
      <c r="Y25" s="59">
        <f>'TABLA III.9'!AD24</f>
        <v>0</v>
      </c>
      <c r="Z25" s="60" t="e">
        <f t="shared" si="0"/>
        <v>#REF!</v>
      </c>
      <c r="AA25" s="60" t="e">
        <f t="shared" si="1"/>
        <v>#REF!</v>
      </c>
      <c r="AB25" s="60" t="e">
        <f t="shared" si="2"/>
        <v>#REF!</v>
      </c>
      <c r="AC25" s="80"/>
      <c r="AD25" s="80"/>
    </row>
    <row r="26" spans="2:30" s="75" customFormat="1" ht="20.100000000000001" customHeight="1" x14ac:dyDescent="0.45">
      <c r="B26" s="76"/>
      <c r="C26" s="45" t="s">
        <v>18</v>
      </c>
      <c r="D26" s="59" t="e">
        <f>'TABLA II.1.'!#REF!</f>
        <v>#REF!</v>
      </c>
      <c r="E26" s="59" t="e">
        <f>'TABLA II.1.'!#REF!</f>
        <v>#REF!</v>
      </c>
      <c r="F26" s="59">
        <f>'TABLA III.1.'!Z26</f>
        <v>198</v>
      </c>
      <c r="G26" s="59">
        <f>'TABLA III.1.'!AA26</f>
        <v>64</v>
      </c>
      <c r="H26" s="59">
        <f>'TABLA III.2.'!Z26</f>
        <v>356</v>
      </c>
      <c r="I26" s="59">
        <f>'TABLA III.2.'!AA26</f>
        <v>100</v>
      </c>
      <c r="J26" s="59">
        <f>'TABLA III.3.'!X26</f>
        <v>217</v>
      </c>
      <c r="K26" s="59">
        <f>'TABLA III.3.'!Y26</f>
        <v>85</v>
      </c>
      <c r="L26" s="59">
        <f>'TABLA III.4.'!X26</f>
        <v>3</v>
      </c>
      <c r="M26" s="59">
        <f>'TABLA III.4.'!Y26</f>
        <v>2</v>
      </c>
      <c r="N26" s="59">
        <f>'TABLA III.5.1.'!X26</f>
        <v>73</v>
      </c>
      <c r="O26" s="59">
        <f>'TABLA III.5.1.'!Y26</f>
        <v>40</v>
      </c>
      <c r="P26" s="59">
        <f>'TABLA III.5.2.'!X26</f>
        <v>11</v>
      </c>
      <c r="Q26" s="59">
        <f>'TABLA III.5.2.'!Y26</f>
        <v>10</v>
      </c>
      <c r="R26" s="59">
        <f>'TABLA III.6.'!Z26</f>
        <v>21</v>
      </c>
      <c r="S26" s="59">
        <f>'TABLA III.6.'!AA26</f>
        <v>13</v>
      </c>
      <c r="T26" s="59">
        <f>'TABLA III.7.'!X26</f>
        <v>0</v>
      </c>
      <c r="U26" s="59">
        <f>'TABLA III.7.'!Y26</f>
        <v>0</v>
      </c>
      <c r="V26" s="59">
        <f>'TABLA III.8.'!X26</f>
        <v>0</v>
      </c>
      <c r="W26" s="59">
        <f>'TABLA III.8.'!Y26</f>
        <v>0</v>
      </c>
      <c r="X26" s="59">
        <f>'TABLA III.9'!AC25</f>
        <v>0</v>
      </c>
      <c r="Y26" s="59">
        <f>'TABLA III.9'!AD25</f>
        <v>0</v>
      </c>
      <c r="Z26" s="60" t="e">
        <f t="shared" si="0"/>
        <v>#REF!</v>
      </c>
      <c r="AA26" s="60" t="e">
        <f t="shared" si="1"/>
        <v>#REF!</v>
      </c>
      <c r="AB26" s="60" t="e">
        <f t="shared" si="2"/>
        <v>#REF!</v>
      </c>
      <c r="AC26" s="80"/>
      <c r="AD26" s="80"/>
    </row>
    <row r="27" spans="2:30" s="75" customFormat="1" ht="20.100000000000001" customHeight="1" x14ac:dyDescent="0.45">
      <c r="B27" s="76"/>
      <c r="C27" s="45" t="s">
        <v>151</v>
      </c>
      <c r="D27" s="59" t="e">
        <f>'TABLA II.1.'!#REF!</f>
        <v>#REF!</v>
      </c>
      <c r="E27" s="59" t="e">
        <f>'TABLA II.1.'!#REF!</f>
        <v>#REF!</v>
      </c>
      <c r="F27" s="59">
        <f>'TABLA III.1.'!Z27</f>
        <v>2</v>
      </c>
      <c r="G27" s="59">
        <f>'TABLA III.1.'!AA27</f>
        <v>0</v>
      </c>
      <c r="H27" s="59">
        <f>'TABLA III.2.'!Z27</f>
        <v>10</v>
      </c>
      <c r="I27" s="59">
        <f>'TABLA III.2.'!AA27</f>
        <v>3</v>
      </c>
      <c r="J27" s="59">
        <f>'TABLA III.3.'!X27</f>
        <v>7</v>
      </c>
      <c r="K27" s="59">
        <f>'TABLA III.3.'!Y27</f>
        <v>2</v>
      </c>
      <c r="L27" s="59">
        <f>'TABLA III.4.'!X27</f>
        <v>8</v>
      </c>
      <c r="M27" s="59">
        <f>'TABLA III.4.'!Y27</f>
        <v>1</v>
      </c>
      <c r="N27" s="59">
        <f>'TABLA III.5.1.'!X27</f>
        <v>21</v>
      </c>
      <c r="O27" s="59">
        <f>'TABLA III.5.1.'!Y27</f>
        <v>18</v>
      </c>
      <c r="P27" s="59">
        <f>'TABLA III.5.2.'!X27</f>
        <v>18</v>
      </c>
      <c r="Q27" s="59">
        <f>'TABLA III.5.2.'!Y27</f>
        <v>8</v>
      </c>
      <c r="R27" s="59">
        <f>'TABLA III.6.'!Z27</f>
        <v>0</v>
      </c>
      <c r="S27" s="59">
        <f>'TABLA III.6.'!AA27</f>
        <v>0</v>
      </c>
      <c r="T27" s="59">
        <f>'TABLA III.7.'!X27</f>
        <v>0</v>
      </c>
      <c r="U27" s="59">
        <f>'TABLA III.7.'!Y27</f>
        <v>0</v>
      </c>
      <c r="V27" s="59">
        <f>'TABLA III.8.'!X27</f>
        <v>0</v>
      </c>
      <c r="W27" s="59">
        <f>'TABLA III.8.'!Y27</f>
        <v>0</v>
      </c>
      <c r="X27" s="59">
        <f>'TABLA III.9'!AC26</f>
        <v>0</v>
      </c>
      <c r="Y27" s="59">
        <f>'TABLA III.9'!AD26</f>
        <v>0</v>
      </c>
      <c r="Z27" s="60" t="e">
        <f t="shared" si="0"/>
        <v>#REF!</v>
      </c>
      <c r="AA27" s="60" t="e">
        <f t="shared" si="1"/>
        <v>#REF!</v>
      </c>
      <c r="AB27" s="60" t="e">
        <f t="shared" si="2"/>
        <v>#REF!</v>
      </c>
      <c r="AC27" s="80"/>
      <c r="AD27" s="80"/>
    </row>
    <row r="28" spans="2:30" s="79" customFormat="1" ht="20.100000000000001" customHeight="1" x14ac:dyDescent="0.45">
      <c r="B28" s="76"/>
      <c r="C28" s="58" t="s">
        <v>11</v>
      </c>
      <c r="D28" s="60" t="e">
        <f>'TABLA II.1.'!#REF!</f>
        <v>#REF!</v>
      </c>
      <c r="E28" s="60" t="e">
        <f>'TABLA II.1.'!#REF!</f>
        <v>#REF!</v>
      </c>
      <c r="F28" s="60">
        <f>'TABLA III.1.'!Z28</f>
        <v>911</v>
      </c>
      <c r="G28" s="60">
        <f>'TABLA III.1.'!AA28</f>
        <v>330</v>
      </c>
      <c r="H28" s="60">
        <f>'TABLA III.2.'!Z28</f>
        <v>1630</v>
      </c>
      <c r="I28" s="60">
        <f>'TABLA III.2.'!AA28</f>
        <v>603</v>
      </c>
      <c r="J28" s="60">
        <f>'TABLA III.3.'!X28</f>
        <v>930</v>
      </c>
      <c r="K28" s="60">
        <f>'TABLA III.3.'!Y28</f>
        <v>382</v>
      </c>
      <c r="L28" s="60">
        <f>'TABLA III.4.'!X28</f>
        <v>83</v>
      </c>
      <c r="M28" s="60">
        <f>'TABLA III.4.'!Y28</f>
        <v>35</v>
      </c>
      <c r="N28" s="60">
        <f>'TABLA III.5.1.'!X28</f>
        <v>247</v>
      </c>
      <c r="O28" s="60">
        <f>'TABLA III.5.1.'!Y28</f>
        <v>128</v>
      </c>
      <c r="P28" s="60">
        <f>'TABLA III.5.2.'!X28</f>
        <v>72</v>
      </c>
      <c r="Q28" s="60">
        <f>'TABLA III.5.2.'!Y28</f>
        <v>41</v>
      </c>
      <c r="R28" s="60">
        <f>'TABLA III.6.'!Z28</f>
        <v>144</v>
      </c>
      <c r="S28" s="60">
        <f>'TABLA III.6.'!AA28</f>
        <v>80</v>
      </c>
      <c r="T28" s="60">
        <f>'TABLA III.7.'!X28</f>
        <v>53</v>
      </c>
      <c r="U28" s="60">
        <f>'TABLA III.7.'!Y28</f>
        <v>46</v>
      </c>
      <c r="V28" s="60">
        <f>'TABLA III.8.'!X28</f>
        <v>2</v>
      </c>
      <c r="W28" s="60">
        <f>'TABLA III.8.'!Y28</f>
        <v>3</v>
      </c>
      <c r="X28" s="60">
        <f>'TABLA III.9'!AC27</f>
        <v>1</v>
      </c>
      <c r="Y28" s="59">
        <f>'TABLA III.9'!AD27</f>
        <v>0</v>
      </c>
      <c r="Z28" s="60" t="e">
        <f t="shared" si="0"/>
        <v>#REF!</v>
      </c>
      <c r="AA28" s="60" t="e">
        <f t="shared" si="1"/>
        <v>#REF!</v>
      </c>
      <c r="AB28" s="60" t="e">
        <f t="shared" si="2"/>
        <v>#REF!</v>
      </c>
      <c r="AC28" s="51"/>
      <c r="AD28" s="51"/>
    </row>
    <row r="29" spans="2:30" s="75" customFormat="1" ht="24" customHeight="1" x14ac:dyDescent="0.45">
      <c r="B29" s="76"/>
      <c r="C29" s="65" t="s">
        <v>21</v>
      </c>
      <c r="D29" s="77" t="e">
        <f>'TABLA II.1.'!#REF!</f>
        <v>#REF!</v>
      </c>
      <c r="E29" s="77" t="e">
        <f>'TABLA II.1.'!#REF!</f>
        <v>#REF!</v>
      </c>
      <c r="F29" s="77">
        <f>'TABLA III.1.'!Z29</f>
        <v>0</v>
      </c>
      <c r="G29" s="77">
        <f>'TABLA III.1.'!AA29</f>
        <v>0</v>
      </c>
      <c r="H29" s="77">
        <f>'TABLA III.2.'!Z29</f>
        <v>0</v>
      </c>
      <c r="I29" s="77">
        <f>'TABLA III.2.'!AA29</f>
        <v>0</v>
      </c>
      <c r="J29" s="77">
        <f>'TABLA III.3.'!X29</f>
        <v>0</v>
      </c>
      <c r="K29" s="77">
        <f>'TABLA III.3.'!Y29</f>
        <v>0</v>
      </c>
      <c r="L29" s="77">
        <f>'TABLA III.4.'!X29</f>
        <v>0</v>
      </c>
      <c r="M29" s="77">
        <f>'TABLA III.4.'!Y29</f>
        <v>0</v>
      </c>
      <c r="N29" s="77">
        <f>'TABLA III.5.1.'!X29</f>
        <v>0</v>
      </c>
      <c r="O29" s="77">
        <f>'TABLA III.5.1.'!Y29</f>
        <v>0</v>
      </c>
      <c r="P29" s="77">
        <f>'TABLA III.5.2.'!X29</f>
        <v>0</v>
      </c>
      <c r="Q29" s="77">
        <f>'TABLA III.5.2.'!Y29</f>
        <v>0</v>
      </c>
      <c r="R29" s="77">
        <f>'TABLA III.6.'!Z29</f>
        <v>0</v>
      </c>
      <c r="S29" s="77">
        <f>'TABLA III.6.'!AA29</f>
        <v>0</v>
      </c>
      <c r="T29" s="77">
        <f>'TABLA III.7.'!X29</f>
        <v>0</v>
      </c>
      <c r="U29" s="77">
        <f>'TABLA III.7.'!Y29</f>
        <v>0</v>
      </c>
      <c r="V29" s="77">
        <f>'TABLA III.8.'!X29</f>
        <v>0</v>
      </c>
      <c r="W29" s="77">
        <f>'TABLA III.8.'!Y29</f>
        <v>0</v>
      </c>
      <c r="X29" s="77">
        <v>0</v>
      </c>
      <c r="Y29" s="59">
        <f>'TABLA III.9'!AD28</f>
        <v>0</v>
      </c>
      <c r="Z29" s="60" t="e">
        <f t="shared" si="0"/>
        <v>#REF!</v>
      </c>
      <c r="AA29" s="60" t="e">
        <f t="shared" si="1"/>
        <v>#REF!</v>
      </c>
      <c r="AB29" s="60" t="e">
        <f t="shared" si="2"/>
        <v>#REF!</v>
      </c>
      <c r="AD29" s="79"/>
    </row>
    <row r="30" spans="2:30" s="75" customFormat="1" ht="20.100000000000001" customHeight="1" x14ac:dyDescent="0.45">
      <c r="B30" s="76"/>
      <c r="C30" s="45" t="s">
        <v>17</v>
      </c>
      <c r="D30" s="59" t="e">
        <f>'TABLA II.1.'!#REF!</f>
        <v>#REF!</v>
      </c>
      <c r="E30" s="59" t="e">
        <f>'TABLA II.1.'!#REF!</f>
        <v>#REF!</v>
      </c>
      <c r="F30" s="59">
        <f>'TABLA III.1.'!Z30</f>
        <v>772</v>
      </c>
      <c r="G30" s="59">
        <f>'TABLA III.1.'!AA30</f>
        <v>280</v>
      </c>
      <c r="H30" s="59">
        <f>'TABLA III.2.'!Z30</f>
        <v>1653</v>
      </c>
      <c r="I30" s="59">
        <f>'TABLA III.2.'!AA30</f>
        <v>661</v>
      </c>
      <c r="J30" s="59">
        <f>'TABLA III.3.'!X30</f>
        <v>923</v>
      </c>
      <c r="K30" s="59">
        <f>'TABLA III.3.'!Y30</f>
        <v>418</v>
      </c>
      <c r="L30" s="59">
        <f>'TABLA III.4.'!X30</f>
        <v>124</v>
      </c>
      <c r="M30" s="59">
        <f>'TABLA III.4.'!Y30</f>
        <v>56</v>
      </c>
      <c r="N30" s="59">
        <f>'TABLA III.5.1.'!X30</f>
        <v>271</v>
      </c>
      <c r="O30" s="59">
        <f>'TABLA III.5.1.'!Y30</f>
        <v>84</v>
      </c>
      <c r="P30" s="59">
        <f>'TABLA III.5.2.'!X30</f>
        <v>80</v>
      </c>
      <c r="Q30" s="59">
        <f>'TABLA III.5.2.'!Y30</f>
        <v>25</v>
      </c>
      <c r="R30" s="59">
        <f>'TABLA III.6.'!Z30</f>
        <v>134</v>
      </c>
      <c r="S30" s="59">
        <f>'TABLA III.6.'!AA30</f>
        <v>50</v>
      </c>
      <c r="T30" s="59">
        <f>'TABLA III.7.'!X30</f>
        <v>96</v>
      </c>
      <c r="U30" s="59">
        <f>'TABLA III.7.'!Y30</f>
        <v>52</v>
      </c>
      <c r="V30" s="59">
        <f>'TABLA III.8.'!X30</f>
        <v>1</v>
      </c>
      <c r="W30" s="59">
        <f>'TABLA III.8.'!Y30</f>
        <v>1</v>
      </c>
      <c r="X30" s="59">
        <f>'TABLA III.9'!AC29</f>
        <v>1</v>
      </c>
      <c r="Y30" s="59">
        <f>'TABLA III.9'!AD29</f>
        <v>0</v>
      </c>
      <c r="Z30" s="60" t="e">
        <f t="shared" si="0"/>
        <v>#REF!</v>
      </c>
      <c r="AA30" s="60" t="e">
        <f t="shared" si="1"/>
        <v>#REF!</v>
      </c>
      <c r="AB30" s="60" t="e">
        <f t="shared" si="2"/>
        <v>#REF!</v>
      </c>
      <c r="AC30" s="80"/>
      <c r="AD30" s="80"/>
    </row>
    <row r="31" spans="2:30" s="75" customFormat="1" ht="20.100000000000001" customHeight="1" x14ac:dyDescent="0.45">
      <c r="B31" s="76"/>
      <c r="C31" s="45" t="s">
        <v>18</v>
      </c>
      <c r="D31" s="59" t="e">
        <f>'TABLA II.1.'!#REF!</f>
        <v>#REF!</v>
      </c>
      <c r="E31" s="59" t="e">
        <f>'TABLA II.1.'!#REF!</f>
        <v>#REF!</v>
      </c>
      <c r="F31" s="59">
        <f>'TABLA III.1.'!Z31</f>
        <v>133</v>
      </c>
      <c r="G31" s="59">
        <f>'TABLA III.1.'!AA31</f>
        <v>52</v>
      </c>
      <c r="H31" s="59">
        <f>'TABLA III.2.'!Z31</f>
        <v>435</v>
      </c>
      <c r="I31" s="59">
        <f>'TABLA III.2.'!AA31</f>
        <v>196</v>
      </c>
      <c r="J31" s="59">
        <f>'TABLA III.3.'!X31</f>
        <v>407</v>
      </c>
      <c r="K31" s="59">
        <f>'TABLA III.3.'!Y31</f>
        <v>175</v>
      </c>
      <c r="L31" s="59">
        <f>'TABLA III.4.'!X31</f>
        <v>23</v>
      </c>
      <c r="M31" s="59">
        <f>'TABLA III.4.'!Y31</f>
        <v>17</v>
      </c>
      <c r="N31" s="59">
        <f>'TABLA III.5.1.'!X31</f>
        <v>83</v>
      </c>
      <c r="O31" s="59">
        <f>'TABLA III.5.1.'!Y31</f>
        <v>44</v>
      </c>
      <c r="P31" s="59">
        <f>'TABLA III.5.2.'!X31</f>
        <v>13</v>
      </c>
      <c r="Q31" s="59">
        <f>'TABLA III.5.2.'!Y31</f>
        <v>9</v>
      </c>
      <c r="R31" s="59">
        <f>'TABLA III.6.'!Z31</f>
        <v>49</v>
      </c>
      <c r="S31" s="59">
        <f>'TABLA III.6.'!AA31</f>
        <v>20</v>
      </c>
      <c r="T31" s="59">
        <f>'TABLA III.7.'!X31</f>
        <v>0</v>
      </c>
      <c r="U31" s="59">
        <f>'TABLA III.7.'!Y31</f>
        <v>0</v>
      </c>
      <c r="V31" s="59">
        <f>'TABLA III.8.'!X31</f>
        <v>0</v>
      </c>
      <c r="W31" s="59">
        <f>'TABLA III.8.'!Y31</f>
        <v>0</v>
      </c>
      <c r="X31" s="59">
        <f>'TABLA III.9'!AC30</f>
        <v>0</v>
      </c>
      <c r="Y31" s="59">
        <f>'TABLA III.9'!AD30</f>
        <v>0</v>
      </c>
      <c r="Z31" s="60" t="e">
        <f t="shared" si="0"/>
        <v>#REF!</v>
      </c>
      <c r="AA31" s="60" t="e">
        <f t="shared" si="1"/>
        <v>#REF!</v>
      </c>
      <c r="AB31" s="60" t="e">
        <f t="shared" si="2"/>
        <v>#REF!</v>
      </c>
      <c r="AC31" s="80"/>
      <c r="AD31" s="80"/>
    </row>
    <row r="32" spans="2:30" s="75" customFormat="1" ht="20.100000000000001" customHeight="1" x14ac:dyDescent="0.45">
      <c r="B32" s="76"/>
      <c r="C32" s="45" t="s">
        <v>151</v>
      </c>
      <c r="D32" s="59" t="e">
        <f>'TABLA II.1.'!#REF!</f>
        <v>#REF!</v>
      </c>
      <c r="E32" s="59" t="e">
        <f>'TABLA II.1.'!#REF!</f>
        <v>#REF!</v>
      </c>
      <c r="F32" s="59">
        <f>'TABLA III.1.'!Z32</f>
        <v>4</v>
      </c>
      <c r="G32" s="59">
        <f>'TABLA III.1.'!AA32</f>
        <v>0</v>
      </c>
      <c r="H32" s="59">
        <f>'TABLA III.2.'!Z32</f>
        <v>11</v>
      </c>
      <c r="I32" s="59">
        <f>'TABLA III.2.'!AA32</f>
        <v>3</v>
      </c>
      <c r="J32" s="59">
        <f>'TABLA III.3.'!X32</f>
        <v>8</v>
      </c>
      <c r="K32" s="59">
        <f>'TABLA III.3.'!Y32</f>
        <v>3</v>
      </c>
      <c r="L32" s="59">
        <f>'TABLA III.4.'!X32</f>
        <v>23</v>
      </c>
      <c r="M32" s="59">
        <f>'TABLA III.4.'!Y32</f>
        <v>13</v>
      </c>
      <c r="N32" s="59">
        <f>'TABLA III.5.1.'!X32</f>
        <v>44</v>
      </c>
      <c r="O32" s="59">
        <f>'TABLA III.5.1.'!Y32</f>
        <v>21</v>
      </c>
      <c r="P32" s="59">
        <f>'TABLA III.5.2.'!X32</f>
        <v>46</v>
      </c>
      <c r="Q32" s="59">
        <f>'TABLA III.5.2.'!Y32</f>
        <v>30</v>
      </c>
      <c r="R32" s="59">
        <f>'TABLA III.6.'!Z32</f>
        <v>0</v>
      </c>
      <c r="S32" s="59">
        <f>'TABLA III.6.'!AA32</f>
        <v>0</v>
      </c>
      <c r="T32" s="59">
        <f>'TABLA III.7.'!X32</f>
        <v>0</v>
      </c>
      <c r="U32" s="59">
        <f>'TABLA III.7.'!Y32</f>
        <v>0</v>
      </c>
      <c r="V32" s="59">
        <f>'TABLA III.8.'!X32</f>
        <v>0</v>
      </c>
      <c r="W32" s="59">
        <f>'TABLA III.8.'!Y32</f>
        <v>0</v>
      </c>
      <c r="X32" s="59">
        <f>'TABLA III.9'!AC31</f>
        <v>0</v>
      </c>
      <c r="Y32" s="59">
        <f>'TABLA III.9'!AD31</f>
        <v>0</v>
      </c>
      <c r="Z32" s="60" t="e">
        <f t="shared" si="0"/>
        <v>#REF!</v>
      </c>
      <c r="AA32" s="60" t="e">
        <f t="shared" si="1"/>
        <v>#REF!</v>
      </c>
      <c r="AB32" s="60" t="e">
        <f t="shared" si="2"/>
        <v>#REF!</v>
      </c>
      <c r="AC32" s="80"/>
      <c r="AD32" s="80"/>
    </row>
    <row r="33" spans="2:30" s="79" customFormat="1" ht="20.100000000000001" customHeight="1" x14ac:dyDescent="0.45">
      <c r="B33" s="76"/>
      <c r="C33" s="58" t="s">
        <v>11</v>
      </c>
      <c r="D33" s="60" t="e">
        <f>'TABLA II.1.'!#REF!</f>
        <v>#REF!</v>
      </c>
      <c r="E33" s="60" t="e">
        <f>'TABLA II.1.'!#REF!</f>
        <v>#REF!</v>
      </c>
      <c r="F33" s="60">
        <f>'TABLA III.1.'!Z33</f>
        <v>909</v>
      </c>
      <c r="G33" s="60">
        <f>'TABLA III.1.'!AA33</f>
        <v>332</v>
      </c>
      <c r="H33" s="60">
        <f>'TABLA III.2.'!Z33</f>
        <v>2099</v>
      </c>
      <c r="I33" s="60">
        <f>'TABLA III.2.'!AA33</f>
        <v>860</v>
      </c>
      <c r="J33" s="60">
        <f>'TABLA III.3.'!X33</f>
        <v>1338</v>
      </c>
      <c r="K33" s="60">
        <f>'TABLA III.3.'!Y33</f>
        <v>596</v>
      </c>
      <c r="L33" s="60">
        <f>'TABLA III.4.'!X33</f>
        <v>170</v>
      </c>
      <c r="M33" s="60">
        <f>'TABLA III.4.'!Y33</f>
        <v>86</v>
      </c>
      <c r="N33" s="60">
        <f>'TABLA III.5.1.'!X33</f>
        <v>398</v>
      </c>
      <c r="O33" s="60">
        <f>'TABLA III.5.1.'!Y33</f>
        <v>149</v>
      </c>
      <c r="P33" s="60">
        <f>'TABLA III.5.2.'!X33</f>
        <v>139</v>
      </c>
      <c r="Q33" s="60">
        <f>'TABLA III.5.2.'!Y33</f>
        <v>64</v>
      </c>
      <c r="R33" s="60">
        <f>'TABLA III.6.'!Z33</f>
        <v>183</v>
      </c>
      <c r="S33" s="60">
        <f>'TABLA III.6.'!AA33</f>
        <v>70</v>
      </c>
      <c r="T33" s="60">
        <f>'TABLA III.7.'!X33</f>
        <v>96</v>
      </c>
      <c r="U33" s="60">
        <f>'TABLA III.7.'!Y33</f>
        <v>52</v>
      </c>
      <c r="V33" s="60">
        <f>'TABLA III.8.'!X33</f>
        <v>1</v>
      </c>
      <c r="W33" s="60">
        <f>'TABLA III.8.'!Y33</f>
        <v>1</v>
      </c>
      <c r="X33" s="60">
        <f>'TABLA III.9'!AC33</f>
        <v>0</v>
      </c>
      <c r="Y33" s="59">
        <f>'TABLA III.9'!AD32</f>
        <v>0</v>
      </c>
      <c r="Z33" s="60" t="e">
        <f t="shared" si="0"/>
        <v>#REF!</v>
      </c>
      <c r="AA33" s="60" t="e">
        <f t="shared" si="1"/>
        <v>#REF!</v>
      </c>
      <c r="AB33" s="60" t="e">
        <f t="shared" si="2"/>
        <v>#REF!</v>
      </c>
      <c r="AC33" s="51"/>
      <c r="AD33" s="51"/>
    </row>
    <row r="34" spans="2:30" s="75" customFormat="1" ht="24" customHeight="1" x14ac:dyDescent="0.45">
      <c r="B34" s="76"/>
      <c r="C34" s="65" t="s">
        <v>22</v>
      </c>
      <c r="D34" s="77" t="e">
        <f>'TABLA II.1.'!#REF!</f>
        <v>#REF!</v>
      </c>
      <c r="E34" s="77" t="e">
        <f>'TABLA II.1.'!#REF!</f>
        <v>#REF!</v>
      </c>
      <c r="F34" s="77">
        <f>'TABLA III.1.'!Z34</f>
        <v>0</v>
      </c>
      <c r="G34" s="77">
        <f>'TABLA III.1.'!AA34</f>
        <v>0</v>
      </c>
      <c r="H34" s="77">
        <f>'TABLA III.2.'!Z34</f>
        <v>0</v>
      </c>
      <c r="I34" s="77">
        <f>'TABLA III.2.'!AA34</f>
        <v>0</v>
      </c>
      <c r="J34" s="77">
        <f>'TABLA III.3.'!X34</f>
        <v>0</v>
      </c>
      <c r="K34" s="77">
        <f>'TABLA III.3.'!Y34</f>
        <v>0</v>
      </c>
      <c r="L34" s="77">
        <f>'TABLA III.4.'!X34</f>
        <v>0</v>
      </c>
      <c r="M34" s="77">
        <f>'TABLA III.4.'!Y34</f>
        <v>0</v>
      </c>
      <c r="N34" s="77">
        <f>'TABLA III.5.1.'!X34</f>
        <v>0</v>
      </c>
      <c r="O34" s="77">
        <f>'TABLA III.5.1.'!Y34</f>
        <v>0</v>
      </c>
      <c r="P34" s="77">
        <f>'TABLA III.5.2.'!X34</f>
        <v>0</v>
      </c>
      <c r="Q34" s="77">
        <f>'TABLA III.5.2.'!Y34</f>
        <v>0</v>
      </c>
      <c r="R34" s="77">
        <f>'TABLA III.6.'!Z34</f>
        <v>0</v>
      </c>
      <c r="S34" s="77">
        <f>'TABLA III.6.'!AA34</f>
        <v>0</v>
      </c>
      <c r="T34" s="77">
        <f>'TABLA III.7.'!X34</f>
        <v>0</v>
      </c>
      <c r="U34" s="77">
        <f>'TABLA III.7.'!Y34</f>
        <v>0</v>
      </c>
      <c r="V34" s="77">
        <f>'TABLA III.8.'!X34</f>
        <v>0</v>
      </c>
      <c r="W34" s="77">
        <f>'TABLA III.8.'!Y34</f>
        <v>0</v>
      </c>
      <c r="X34" s="77">
        <v>0</v>
      </c>
      <c r="Y34" s="59">
        <f>'TABLA III.9'!AD33</f>
        <v>0</v>
      </c>
      <c r="Z34" s="60" t="e">
        <f t="shared" si="0"/>
        <v>#REF!</v>
      </c>
      <c r="AA34" s="60" t="e">
        <f t="shared" si="1"/>
        <v>#REF!</v>
      </c>
      <c r="AB34" s="60" t="e">
        <f t="shared" si="2"/>
        <v>#REF!</v>
      </c>
      <c r="AD34" s="79"/>
    </row>
    <row r="35" spans="2:30" s="75" customFormat="1" ht="20.100000000000001" customHeight="1" x14ac:dyDescent="0.45">
      <c r="B35" s="76"/>
      <c r="C35" s="45" t="s">
        <v>17</v>
      </c>
      <c r="D35" s="59" t="e">
        <f>'TABLA II.1.'!#REF!</f>
        <v>#REF!</v>
      </c>
      <c r="E35" s="59" t="e">
        <f>'TABLA II.1.'!#REF!</f>
        <v>#REF!</v>
      </c>
      <c r="F35" s="59">
        <f>'TABLA III.1.'!Z35</f>
        <v>394</v>
      </c>
      <c r="G35" s="59">
        <f>'TABLA III.1.'!AA35</f>
        <v>116</v>
      </c>
      <c r="H35" s="59">
        <f>'TABLA III.2.'!Z35</f>
        <v>999</v>
      </c>
      <c r="I35" s="59">
        <f>'TABLA III.2.'!AA35</f>
        <v>376</v>
      </c>
      <c r="J35" s="59">
        <f>'TABLA III.3.'!X35</f>
        <v>604</v>
      </c>
      <c r="K35" s="59">
        <f>'TABLA III.3.'!Y35</f>
        <v>247</v>
      </c>
      <c r="L35" s="59">
        <f>'TABLA III.4.'!X35</f>
        <v>65</v>
      </c>
      <c r="M35" s="59">
        <f>'TABLA III.4.'!Y35</f>
        <v>25</v>
      </c>
      <c r="N35" s="59">
        <f>'TABLA III.5.1.'!X35</f>
        <v>126</v>
      </c>
      <c r="O35" s="59">
        <f>'TABLA III.5.1.'!Y35</f>
        <v>55</v>
      </c>
      <c r="P35" s="59">
        <f>'TABLA III.5.2.'!X35</f>
        <v>37</v>
      </c>
      <c r="Q35" s="59">
        <f>'TABLA III.5.2.'!Y35</f>
        <v>16</v>
      </c>
      <c r="R35" s="59">
        <f>'TABLA III.6.'!Z35</f>
        <v>74</v>
      </c>
      <c r="S35" s="59">
        <f>'TABLA III.6.'!AA35</f>
        <v>26</v>
      </c>
      <c r="T35" s="59">
        <f>'TABLA III.7.'!X35</f>
        <v>31</v>
      </c>
      <c r="U35" s="59">
        <f>'TABLA III.7.'!Y35</f>
        <v>25</v>
      </c>
      <c r="V35" s="59">
        <f>'TABLA III.8.'!X35</f>
        <v>5</v>
      </c>
      <c r="W35" s="59">
        <f>'TABLA III.8.'!Y35</f>
        <v>1</v>
      </c>
      <c r="X35" s="59">
        <f>'TABLA III.9'!AC34</f>
        <v>2</v>
      </c>
      <c r="Y35" s="59">
        <f>'TABLA III.9'!AD34</f>
        <v>1</v>
      </c>
      <c r="Z35" s="60" t="e">
        <f t="shared" si="0"/>
        <v>#REF!</v>
      </c>
      <c r="AA35" s="60" t="e">
        <f t="shared" si="1"/>
        <v>#REF!</v>
      </c>
      <c r="AB35" s="60" t="e">
        <f t="shared" si="2"/>
        <v>#REF!</v>
      </c>
      <c r="AC35" s="80"/>
      <c r="AD35" s="80"/>
    </row>
    <row r="36" spans="2:30" s="75" customFormat="1" ht="20.100000000000001" customHeight="1" x14ac:dyDescent="0.45">
      <c r="B36" s="76"/>
      <c r="C36" s="45" t="s">
        <v>18</v>
      </c>
      <c r="D36" s="59" t="e">
        <f>'TABLA II.1.'!#REF!</f>
        <v>#REF!</v>
      </c>
      <c r="E36" s="59" t="e">
        <f>'TABLA II.1.'!#REF!</f>
        <v>#REF!</v>
      </c>
      <c r="F36" s="59">
        <f>'TABLA III.1.'!Z36</f>
        <v>76</v>
      </c>
      <c r="G36" s="59">
        <f>'TABLA III.1.'!AA36</f>
        <v>32</v>
      </c>
      <c r="H36" s="59">
        <f>'TABLA III.2.'!Z36</f>
        <v>191</v>
      </c>
      <c r="I36" s="59">
        <f>'TABLA III.2.'!AA36</f>
        <v>88</v>
      </c>
      <c r="J36" s="59">
        <f>'TABLA III.3.'!X36</f>
        <v>152</v>
      </c>
      <c r="K36" s="59">
        <f>'TABLA III.3.'!Y36</f>
        <v>62</v>
      </c>
      <c r="L36" s="59">
        <f>'TABLA III.4.'!X36</f>
        <v>5</v>
      </c>
      <c r="M36" s="59">
        <f>'TABLA III.4.'!Y36</f>
        <v>1</v>
      </c>
      <c r="N36" s="59">
        <f>'TABLA III.5.1.'!X36</f>
        <v>46</v>
      </c>
      <c r="O36" s="59">
        <f>'TABLA III.5.1.'!Y36</f>
        <v>25</v>
      </c>
      <c r="P36" s="59">
        <f>'TABLA III.5.2.'!X36</f>
        <v>0</v>
      </c>
      <c r="Q36" s="59">
        <f>'TABLA III.5.2.'!Y36</f>
        <v>1</v>
      </c>
      <c r="R36" s="59">
        <f>'TABLA III.6.'!Z36</f>
        <v>20</v>
      </c>
      <c r="S36" s="59">
        <f>'TABLA III.6.'!AA36</f>
        <v>10</v>
      </c>
      <c r="T36" s="59">
        <f>'TABLA III.7.'!X36</f>
        <v>0</v>
      </c>
      <c r="U36" s="59">
        <f>'TABLA III.7.'!Y36</f>
        <v>0</v>
      </c>
      <c r="V36" s="59">
        <f>'TABLA III.8.'!X36</f>
        <v>0</v>
      </c>
      <c r="W36" s="59">
        <f>'TABLA III.8.'!Y36</f>
        <v>0</v>
      </c>
      <c r="X36" s="59">
        <f>'TABLA III.9'!AC35</f>
        <v>0</v>
      </c>
      <c r="Y36" s="59">
        <f>'TABLA III.9'!AD35</f>
        <v>0</v>
      </c>
      <c r="Z36" s="60" t="e">
        <f t="shared" si="0"/>
        <v>#REF!</v>
      </c>
      <c r="AA36" s="60" t="e">
        <f t="shared" si="1"/>
        <v>#REF!</v>
      </c>
      <c r="AB36" s="60" t="e">
        <f t="shared" si="2"/>
        <v>#REF!</v>
      </c>
      <c r="AC36" s="80"/>
      <c r="AD36" s="80"/>
    </row>
    <row r="37" spans="2:30" s="75" customFormat="1" ht="20.100000000000001" customHeight="1" x14ac:dyDescent="0.45">
      <c r="B37" s="76"/>
      <c r="C37" s="45" t="s">
        <v>151</v>
      </c>
      <c r="D37" s="59" t="e">
        <f>'TABLA II.1.'!#REF!</f>
        <v>#REF!</v>
      </c>
      <c r="E37" s="59" t="e">
        <f>'TABLA II.1.'!#REF!</f>
        <v>#REF!</v>
      </c>
      <c r="F37" s="59">
        <f>'TABLA III.1.'!Z37</f>
        <v>1</v>
      </c>
      <c r="G37" s="59">
        <f>'TABLA III.1.'!AA37</f>
        <v>0</v>
      </c>
      <c r="H37" s="59">
        <f>'TABLA III.2.'!Z37</f>
        <v>0</v>
      </c>
      <c r="I37" s="59">
        <f>'TABLA III.2.'!AA37</f>
        <v>0</v>
      </c>
      <c r="J37" s="59">
        <f>'TABLA III.3.'!X37</f>
        <v>0</v>
      </c>
      <c r="K37" s="59">
        <f>'TABLA III.3.'!Y37</f>
        <v>0</v>
      </c>
      <c r="L37" s="59">
        <f>'TABLA III.4.'!X37</f>
        <v>8</v>
      </c>
      <c r="M37" s="59">
        <f>'TABLA III.4.'!Y37</f>
        <v>1</v>
      </c>
      <c r="N37" s="59">
        <f>'TABLA III.5.1.'!X37</f>
        <v>9</v>
      </c>
      <c r="O37" s="59">
        <f>'TABLA III.5.1.'!Y37</f>
        <v>3</v>
      </c>
      <c r="P37" s="59">
        <f>'TABLA III.5.2.'!X37</f>
        <v>8</v>
      </c>
      <c r="Q37" s="59">
        <f>'TABLA III.5.2.'!Y37</f>
        <v>3</v>
      </c>
      <c r="R37" s="59">
        <f>'TABLA III.6.'!Z37</f>
        <v>0</v>
      </c>
      <c r="S37" s="59">
        <f>'TABLA III.6.'!AA37</f>
        <v>0</v>
      </c>
      <c r="T37" s="59">
        <f>'TABLA III.7.'!X37</f>
        <v>0</v>
      </c>
      <c r="U37" s="59">
        <f>'TABLA III.7.'!Y37</f>
        <v>0</v>
      </c>
      <c r="V37" s="59">
        <f>'TABLA III.8.'!X37</f>
        <v>0</v>
      </c>
      <c r="W37" s="59">
        <f>'TABLA III.8.'!Y37</f>
        <v>0</v>
      </c>
      <c r="X37" s="59">
        <f>'TABLA III.9'!AC36</f>
        <v>0</v>
      </c>
      <c r="Y37" s="59">
        <f>'TABLA III.9'!AD36</f>
        <v>0</v>
      </c>
      <c r="Z37" s="60" t="e">
        <f t="shared" si="0"/>
        <v>#REF!</v>
      </c>
      <c r="AA37" s="60" t="e">
        <f t="shared" si="1"/>
        <v>#REF!</v>
      </c>
      <c r="AB37" s="60" t="e">
        <f t="shared" si="2"/>
        <v>#REF!</v>
      </c>
      <c r="AC37" s="80"/>
      <c r="AD37" s="80"/>
    </row>
    <row r="38" spans="2:30" s="79" customFormat="1" ht="20.100000000000001" customHeight="1" x14ac:dyDescent="0.45">
      <c r="B38" s="76"/>
      <c r="C38" s="58" t="s">
        <v>11</v>
      </c>
      <c r="D38" s="60" t="e">
        <f>'TABLA II.1.'!#REF!</f>
        <v>#REF!</v>
      </c>
      <c r="E38" s="60" t="e">
        <f>'TABLA II.1.'!#REF!</f>
        <v>#REF!</v>
      </c>
      <c r="F38" s="60">
        <f>'TABLA III.1.'!Z38</f>
        <v>471</v>
      </c>
      <c r="G38" s="60">
        <f>'TABLA III.1.'!AA38</f>
        <v>148</v>
      </c>
      <c r="H38" s="60">
        <f>'TABLA III.2.'!Z38</f>
        <v>1190</v>
      </c>
      <c r="I38" s="60">
        <f>'TABLA III.2.'!AA38</f>
        <v>464</v>
      </c>
      <c r="J38" s="60">
        <f>'TABLA III.3.'!X38</f>
        <v>756</v>
      </c>
      <c r="K38" s="60">
        <f>'TABLA III.3.'!Y38</f>
        <v>309</v>
      </c>
      <c r="L38" s="60">
        <f>'TABLA III.4.'!X38</f>
        <v>78</v>
      </c>
      <c r="M38" s="60">
        <f>'TABLA III.4.'!Y38</f>
        <v>27</v>
      </c>
      <c r="N38" s="60">
        <f>'TABLA III.5.1.'!X38</f>
        <v>181</v>
      </c>
      <c r="O38" s="60">
        <f>'TABLA III.5.1.'!Y38</f>
        <v>83</v>
      </c>
      <c r="P38" s="60">
        <f>'TABLA III.5.2.'!X38</f>
        <v>45</v>
      </c>
      <c r="Q38" s="60">
        <f>'TABLA III.5.2.'!Y38</f>
        <v>20</v>
      </c>
      <c r="R38" s="60">
        <f>'TABLA III.6.'!Z38</f>
        <v>94</v>
      </c>
      <c r="S38" s="60">
        <f>'TABLA III.6.'!AA38</f>
        <v>36</v>
      </c>
      <c r="T38" s="60">
        <f>'TABLA III.7.'!X38</f>
        <v>31</v>
      </c>
      <c r="U38" s="60">
        <f>'TABLA III.7.'!Y38</f>
        <v>25</v>
      </c>
      <c r="V38" s="60">
        <f>'TABLA III.8.'!X38</f>
        <v>5</v>
      </c>
      <c r="W38" s="60">
        <f>'TABLA III.8.'!Y38</f>
        <v>1</v>
      </c>
      <c r="X38" s="60">
        <f>'TABLA III.9'!AC37</f>
        <v>2</v>
      </c>
      <c r="Y38" s="59">
        <f>'TABLA III.9'!AD37</f>
        <v>1</v>
      </c>
      <c r="Z38" s="60" t="e">
        <f t="shared" si="0"/>
        <v>#REF!</v>
      </c>
      <c r="AA38" s="60" t="e">
        <f t="shared" si="1"/>
        <v>#REF!</v>
      </c>
      <c r="AB38" s="60" t="e">
        <f t="shared" si="2"/>
        <v>#REF!</v>
      </c>
      <c r="AC38" s="51"/>
      <c r="AD38" s="51"/>
    </row>
    <row r="39" spans="2:30" s="75" customFormat="1" ht="24" customHeight="1" x14ac:dyDescent="0.45">
      <c r="B39" s="76"/>
      <c r="C39" s="65" t="s">
        <v>23</v>
      </c>
      <c r="D39" s="77" t="e">
        <f>'TABLA II.1.'!#REF!</f>
        <v>#REF!</v>
      </c>
      <c r="E39" s="77" t="e">
        <f>'TABLA II.1.'!#REF!</f>
        <v>#REF!</v>
      </c>
      <c r="F39" s="77">
        <f>'TABLA III.1.'!Z39</f>
        <v>0</v>
      </c>
      <c r="G39" s="77">
        <f>'TABLA III.1.'!AA39</f>
        <v>0</v>
      </c>
      <c r="H39" s="77">
        <f>'TABLA III.2.'!Z39</f>
        <v>0</v>
      </c>
      <c r="I39" s="77">
        <f>'TABLA III.2.'!AA39</f>
        <v>0</v>
      </c>
      <c r="J39" s="77">
        <f>'TABLA III.3.'!X39</f>
        <v>0</v>
      </c>
      <c r="K39" s="77">
        <f>'TABLA III.3.'!Y39</f>
        <v>0</v>
      </c>
      <c r="L39" s="77">
        <f>'TABLA III.4.'!X39</f>
        <v>0</v>
      </c>
      <c r="M39" s="77">
        <f>'TABLA III.4.'!Y39</f>
        <v>0</v>
      </c>
      <c r="N39" s="77">
        <f>'TABLA III.5.1.'!X39</f>
        <v>0</v>
      </c>
      <c r="O39" s="77">
        <f>'TABLA III.5.1.'!Y39</f>
        <v>0</v>
      </c>
      <c r="P39" s="77">
        <f>'TABLA III.5.2.'!X39</f>
        <v>0</v>
      </c>
      <c r="Q39" s="77">
        <f>'TABLA III.5.2.'!Y39</f>
        <v>0</v>
      </c>
      <c r="R39" s="77">
        <f>'TABLA III.6.'!Z39</f>
        <v>0</v>
      </c>
      <c r="S39" s="77">
        <f>'TABLA III.6.'!AA39</f>
        <v>0</v>
      </c>
      <c r="T39" s="77">
        <f>'TABLA III.7.'!X39</f>
        <v>0</v>
      </c>
      <c r="U39" s="77">
        <f>'TABLA III.7.'!Y39</f>
        <v>0</v>
      </c>
      <c r="V39" s="77">
        <f>'TABLA III.8.'!X39</f>
        <v>0</v>
      </c>
      <c r="W39" s="77">
        <f>'TABLA III.8.'!Y39</f>
        <v>0</v>
      </c>
      <c r="X39" s="77">
        <v>0</v>
      </c>
      <c r="Y39" s="59">
        <f>'TABLA III.9'!AD38</f>
        <v>0</v>
      </c>
      <c r="Z39" s="60" t="e">
        <f t="shared" si="0"/>
        <v>#REF!</v>
      </c>
      <c r="AA39" s="60" t="e">
        <f t="shared" si="1"/>
        <v>#REF!</v>
      </c>
      <c r="AB39" s="60" t="e">
        <f t="shared" si="2"/>
        <v>#REF!</v>
      </c>
      <c r="AD39" s="79"/>
    </row>
    <row r="40" spans="2:30" s="75" customFormat="1" ht="15" customHeight="1" x14ac:dyDescent="0.45">
      <c r="B40" s="76"/>
      <c r="C40" s="45" t="s">
        <v>17</v>
      </c>
      <c r="D40" s="59" t="e">
        <f>'TABLA II.1.'!#REF!</f>
        <v>#REF!</v>
      </c>
      <c r="E40" s="59" t="e">
        <f>'TABLA II.1.'!#REF!</f>
        <v>#REF!</v>
      </c>
      <c r="F40" s="59">
        <f>'TABLA III.1.'!Z40</f>
        <v>507</v>
      </c>
      <c r="G40" s="59">
        <f>'TABLA III.1.'!AA40</f>
        <v>216</v>
      </c>
      <c r="H40" s="59">
        <f>'TABLA III.2.'!Z40</f>
        <v>967</v>
      </c>
      <c r="I40" s="59">
        <f>'TABLA III.2.'!AA40</f>
        <v>373</v>
      </c>
      <c r="J40" s="59">
        <f>'TABLA III.3.'!X40</f>
        <v>531</v>
      </c>
      <c r="K40" s="59">
        <f>'TABLA III.3.'!Y40</f>
        <v>248</v>
      </c>
      <c r="L40" s="59">
        <f>'TABLA III.4.'!X40</f>
        <v>52</v>
      </c>
      <c r="M40" s="59">
        <f>'TABLA III.4.'!Y40</f>
        <v>28</v>
      </c>
      <c r="N40" s="59">
        <f>'TABLA III.5.1.'!X40</f>
        <v>139</v>
      </c>
      <c r="O40" s="59">
        <f>'TABLA III.5.1.'!Y40</f>
        <v>51</v>
      </c>
      <c r="P40" s="59">
        <f>'TABLA III.5.2.'!X40</f>
        <v>37</v>
      </c>
      <c r="Q40" s="59">
        <f>'TABLA III.5.2.'!Y40</f>
        <v>12</v>
      </c>
      <c r="R40" s="59">
        <f>'TABLA III.6.'!Z40</f>
        <v>84</v>
      </c>
      <c r="S40" s="59">
        <f>'TABLA III.6.'!AA40</f>
        <v>38</v>
      </c>
      <c r="T40" s="59">
        <f>'TABLA III.7.'!X40</f>
        <v>39</v>
      </c>
      <c r="U40" s="59">
        <f>'TABLA III.7.'!Y40</f>
        <v>32</v>
      </c>
      <c r="V40" s="59">
        <f>'TABLA III.8.'!X40</f>
        <v>3</v>
      </c>
      <c r="W40" s="59">
        <f>'TABLA III.8.'!Y40</f>
        <v>0</v>
      </c>
      <c r="X40" s="59">
        <f>'TABLA III.9'!AC39</f>
        <v>0</v>
      </c>
      <c r="Y40" s="59">
        <f>'TABLA III.9'!AD39</f>
        <v>0</v>
      </c>
      <c r="Z40" s="60" t="e">
        <f t="shared" si="0"/>
        <v>#REF!</v>
      </c>
      <c r="AA40" s="60" t="e">
        <f t="shared" si="1"/>
        <v>#REF!</v>
      </c>
      <c r="AB40" s="60" t="e">
        <f t="shared" si="2"/>
        <v>#REF!</v>
      </c>
      <c r="AC40" s="80"/>
      <c r="AD40" s="80"/>
    </row>
    <row r="41" spans="2:30" s="75" customFormat="1" ht="15" customHeight="1" x14ac:dyDescent="0.45">
      <c r="B41" s="76"/>
      <c r="C41" s="45" t="s">
        <v>18</v>
      </c>
      <c r="D41" s="59" t="e">
        <f>'TABLA II.1.'!#REF!</f>
        <v>#REF!</v>
      </c>
      <c r="E41" s="59" t="e">
        <f>'TABLA II.1.'!#REF!</f>
        <v>#REF!</v>
      </c>
      <c r="F41" s="59">
        <f>'TABLA III.1.'!Z41</f>
        <v>97</v>
      </c>
      <c r="G41" s="59">
        <f>'TABLA III.1.'!AA41</f>
        <v>41</v>
      </c>
      <c r="H41" s="59">
        <f>'TABLA III.2.'!Z41</f>
        <v>271</v>
      </c>
      <c r="I41" s="59">
        <f>'TABLA III.2.'!AA41</f>
        <v>110</v>
      </c>
      <c r="J41" s="59">
        <f>'TABLA III.3.'!X41</f>
        <v>203</v>
      </c>
      <c r="K41" s="59">
        <f>'TABLA III.3.'!Y41</f>
        <v>68</v>
      </c>
      <c r="L41" s="59">
        <f>'TABLA III.4.'!X41</f>
        <v>2</v>
      </c>
      <c r="M41" s="59">
        <f>'TABLA III.4.'!Y41</f>
        <v>0</v>
      </c>
      <c r="N41" s="59">
        <f>'TABLA III.5.1.'!X41</f>
        <v>43</v>
      </c>
      <c r="O41" s="59">
        <f>'TABLA III.5.1.'!Y41</f>
        <v>25</v>
      </c>
      <c r="P41" s="59">
        <f>'TABLA III.5.2.'!X41</f>
        <v>9</v>
      </c>
      <c r="Q41" s="59">
        <f>'TABLA III.5.2.'!Y41</f>
        <v>1</v>
      </c>
      <c r="R41" s="59">
        <f>'TABLA III.6.'!Z41</f>
        <v>19</v>
      </c>
      <c r="S41" s="59">
        <f>'TABLA III.6.'!AA41</f>
        <v>2</v>
      </c>
      <c r="T41" s="59">
        <f>'TABLA III.7.'!X41</f>
        <v>0</v>
      </c>
      <c r="U41" s="59">
        <f>'TABLA III.7.'!Y41</f>
        <v>0</v>
      </c>
      <c r="V41" s="59">
        <f>'TABLA III.8.'!X41</f>
        <v>0</v>
      </c>
      <c r="W41" s="59">
        <f>'TABLA III.8.'!Y41</f>
        <v>0</v>
      </c>
      <c r="X41" s="59">
        <f>'TABLA III.9'!AC40</f>
        <v>0</v>
      </c>
      <c r="Y41" s="59">
        <f>'TABLA III.9'!AD40</f>
        <v>0</v>
      </c>
      <c r="Z41" s="60" t="e">
        <f t="shared" si="0"/>
        <v>#REF!</v>
      </c>
      <c r="AA41" s="60" t="e">
        <f t="shared" si="1"/>
        <v>#REF!</v>
      </c>
      <c r="AB41" s="60" t="e">
        <f t="shared" si="2"/>
        <v>#REF!</v>
      </c>
      <c r="AC41" s="80"/>
      <c r="AD41" s="80"/>
    </row>
    <row r="42" spans="2:30" s="75" customFormat="1" ht="15" customHeight="1" x14ac:dyDescent="0.45">
      <c r="B42" s="76"/>
      <c r="C42" s="45" t="s">
        <v>151</v>
      </c>
      <c r="D42" s="59" t="e">
        <f>'TABLA II.1.'!#REF!</f>
        <v>#REF!</v>
      </c>
      <c r="E42" s="59" t="e">
        <f>'TABLA II.1.'!#REF!</f>
        <v>#REF!</v>
      </c>
      <c r="F42" s="59">
        <f>'TABLA III.1.'!Z42</f>
        <v>0</v>
      </c>
      <c r="G42" s="59">
        <f>'TABLA III.1.'!AA42</f>
        <v>0</v>
      </c>
      <c r="H42" s="59">
        <f>'TABLA III.2.'!Z42</f>
        <v>0</v>
      </c>
      <c r="I42" s="59">
        <f>'TABLA III.2.'!AA42</f>
        <v>0</v>
      </c>
      <c r="J42" s="59">
        <f>'TABLA III.3.'!X42</f>
        <v>1</v>
      </c>
      <c r="K42" s="59">
        <f>'TABLA III.3.'!Y42</f>
        <v>0</v>
      </c>
      <c r="L42" s="59">
        <f>'TABLA III.4.'!X42</f>
        <v>2</v>
      </c>
      <c r="M42" s="59">
        <f>'TABLA III.4.'!Y42</f>
        <v>1</v>
      </c>
      <c r="N42" s="59">
        <f>'TABLA III.5.1.'!X42</f>
        <v>8</v>
      </c>
      <c r="O42" s="59">
        <f>'TABLA III.5.1.'!Y42</f>
        <v>6</v>
      </c>
      <c r="P42" s="59">
        <f>'TABLA III.5.2.'!X42</f>
        <v>11</v>
      </c>
      <c r="Q42" s="59">
        <f>'TABLA III.5.2.'!Y42</f>
        <v>4</v>
      </c>
      <c r="R42" s="59">
        <f>'TABLA III.6.'!Z42</f>
        <v>0</v>
      </c>
      <c r="S42" s="59">
        <f>'TABLA III.6.'!AA42</f>
        <v>0</v>
      </c>
      <c r="T42" s="59">
        <f>'TABLA III.7.'!X42</f>
        <v>0</v>
      </c>
      <c r="U42" s="59">
        <f>'TABLA III.7.'!Y42</f>
        <v>0</v>
      </c>
      <c r="V42" s="59">
        <f>'TABLA III.8.'!X42</f>
        <v>0</v>
      </c>
      <c r="W42" s="59">
        <f>'TABLA III.8.'!Y42</f>
        <v>0</v>
      </c>
      <c r="X42" s="59">
        <f>'TABLA III.9'!AC41</f>
        <v>0</v>
      </c>
      <c r="Y42" s="59">
        <f>'TABLA III.9'!AD41</f>
        <v>0</v>
      </c>
      <c r="Z42" s="60" t="e">
        <f t="shared" si="0"/>
        <v>#REF!</v>
      </c>
      <c r="AA42" s="60" t="e">
        <f t="shared" si="1"/>
        <v>#REF!</v>
      </c>
      <c r="AB42" s="60" t="e">
        <f t="shared" si="2"/>
        <v>#REF!</v>
      </c>
      <c r="AC42" s="80"/>
      <c r="AD42" s="80"/>
    </row>
    <row r="43" spans="2:30" s="75" customFormat="1" ht="15" customHeight="1" x14ac:dyDescent="0.45">
      <c r="B43" s="76"/>
      <c r="C43" s="58" t="s">
        <v>11</v>
      </c>
      <c r="D43" s="60" t="e">
        <f>'TABLA II.1.'!#REF!</f>
        <v>#REF!</v>
      </c>
      <c r="E43" s="60" t="e">
        <f>'TABLA II.1.'!#REF!</f>
        <v>#REF!</v>
      </c>
      <c r="F43" s="60">
        <f>'TABLA III.1.'!Z43</f>
        <v>604</v>
      </c>
      <c r="G43" s="60">
        <f>'TABLA III.1.'!AA43</f>
        <v>257</v>
      </c>
      <c r="H43" s="60">
        <f>'TABLA III.2.'!Z43</f>
        <v>1238</v>
      </c>
      <c r="I43" s="60">
        <f>'TABLA III.2.'!AA43</f>
        <v>483</v>
      </c>
      <c r="J43" s="60">
        <f>'TABLA III.3.'!X43</f>
        <v>735</v>
      </c>
      <c r="K43" s="60">
        <f>'TABLA III.3.'!Y43</f>
        <v>316</v>
      </c>
      <c r="L43" s="60">
        <f>'TABLA III.4.'!X43</f>
        <v>56</v>
      </c>
      <c r="M43" s="60">
        <f>'TABLA III.4.'!Y43</f>
        <v>29</v>
      </c>
      <c r="N43" s="60">
        <f>'TABLA III.5.1.'!X43</f>
        <v>190</v>
      </c>
      <c r="O43" s="60">
        <f>'TABLA III.5.1.'!Y43</f>
        <v>82</v>
      </c>
      <c r="P43" s="60">
        <f>'TABLA III.5.2.'!X43</f>
        <v>57</v>
      </c>
      <c r="Q43" s="60">
        <f>'TABLA III.5.2.'!Y43</f>
        <v>17</v>
      </c>
      <c r="R43" s="60">
        <f>'TABLA III.6.'!Z43</f>
        <v>103</v>
      </c>
      <c r="S43" s="60">
        <f>'TABLA III.6.'!AA43</f>
        <v>40</v>
      </c>
      <c r="T43" s="60">
        <f>'TABLA III.7.'!X43</f>
        <v>39</v>
      </c>
      <c r="U43" s="60">
        <f>'TABLA III.7.'!Y43</f>
        <v>32</v>
      </c>
      <c r="V43" s="60">
        <f>'TABLA III.8.'!X43</f>
        <v>3</v>
      </c>
      <c r="W43" s="60">
        <f>'TABLA III.8.'!Y43</f>
        <v>0</v>
      </c>
      <c r="X43" s="60">
        <f>'TABLA III.9'!AC42</f>
        <v>0</v>
      </c>
      <c r="Y43" s="59">
        <f>'TABLA III.9'!AD42</f>
        <v>0</v>
      </c>
      <c r="Z43" s="60" t="e">
        <f t="shared" si="0"/>
        <v>#REF!</v>
      </c>
      <c r="AA43" s="60" t="e">
        <f t="shared" si="1"/>
        <v>#REF!</v>
      </c>
      <c r="AB43" s="60" t="e">
        <f t="shared" si="2"/>
        <v>#REF!</v>
      </c>
      <c r="AC43" s="51"/>
      <c r="AD43" s="51"/>
    </row>
    <row r="44" spans="2:30" s="75" customFormat="1" ht="24" customHeight="1" x14ac:dyDescent="0.45">
      <c r="B44" s="76"/>
      <c r="C44" s="65" t="s">
        <v>24</v>
      </c>
      <c r="D44" s="77" t="e">
        <f>'TABLA II.1.'!#REF!</f>
        <v>#REF!</v>
      </c>
      <c r="E44" s="77" t="e">
        <f>'TABLA II.1.'!#REF!</f>
        <v>#REF!</v>
      </c>
      <c r="F44" s="77">
        <f>'TABLA III.1.'!Z44</f>
        <v>0</v>
      </c>
      <c r="G44" s="77">
        <f>'TABLA III.1.'!AA44</f>
        <v>0</v>
      </c>
      <c r="H44" s="77">
        <f>'TABLA III.2.'!Z44</f>
        <v>0</v>
      </c>
      <c r="I44" s="77">
        <f>'TABLA III.2.'!AA44</f>
        <v>0</v>
      </c>
      <c r="J44" s="77">
        <f>'TABLA III.3.'!X44</f>
        <v>0</v>
      </c>
      <c r="K44" s="77">
        <f>'TABLA III.3.'!Y44</f>
        <v>0</v>
      </c>
      <c r="L44" s="77">
        <f>'TABLA III.4.'!X44</f>
        <v>0</v>
      </c>
      <c r="M44" s="77">
        <f>'TABLA III.4.'!Y44</f>
        <v>0</v>
      </c>
      <c r="N44" s="77">
        <f>'TABLA III.5.1.'!X44</f>
        <v>0</v>
      </c>
      <c r="O44" s="77">
        <f>'TABLA III.5.1.'!Y44</f>
        <v>0</v>
      </c>
      <c r="P44" s="77">
        <f>'TABLA III.5.2.'!X44</f>
        <v>0</v>
      </c>
      <c r="Q44" s="77">
        <f>'TABLA III.5.2.'!Y44</f>
        <v>0</v>
      </c>
      <c r="R44" s="77">
        <f>'TABLA III.6.'!Z44</f>
        <v>0</v>
      </c>
      <c r="S44" s="77">
        <f>'TABLA III.6.'!AA44</f>
        <v>0</v>
      </c>
      <c r="T44" s="77">
        <f>'TABLA III.7.'!X44</f>
        <v>0</v>
      </c>
      <c r="U44" s="77">
        <f>'TABLA III.7.'!Y44</f>
        <v>0</v>
      </c>
      <c r="V44" s="77">
        <f>'TABLA III.8.'!X44</f>
        <v>0</v>
      </c>
      <c r="W44" s="77">
        <f>'TABLA III.8.'!Y44</f>
        <v>0</v>
      </c>
      <c r="X44" s="77">
        <v>0</v>
      </c>
      <c r="Y44" s="59">
        <f>'TABLA III.9'!AD43</f>
        <v>0</v>
      </c>
      <c r="Z44" s="60" t="e">
        <f t="shared" si="0"/>
        <v>#REF!</v>
      </c>
      <c r="AA44" s="60" t="e">
        <f t="shared" si="1"/>
        <v>#REF!</v>
      </c>
      <c r="AB44" s="60" t="e">
        <f t="shared" si="2"/>
        <v>#REF!</v>
      </c>
      <c r="AD44" s="79"/>
    </row>
    <row r="45" spans="2:30" s="75" customFormat="1" ht="20.100000000000001" customHeight="1" x14ac:dyDescent="0.45">
      <c r="B45" s="76"/>
      <c r="C45" s="45" t="s">
        <v>17</v>
      </c>
      <c r="D45" s="59" t="e">
        <f>'TABLA II.1.'!#REF!</f>
        <v>#REF!</v>
      </c>
      <c r="E45" s="59" t="e">
        <f>'TABLA II.1.'!#REF!</f>
        <v>#REF!</v>
      </c>
      <c r="F45" s="59">
        <f>'TABLA III.1.'!Z45</f>
        <v>1796</v>
      </c>
      <c r="G45" s="59">
        <f>'TABLA III.1.'!AA45</f>
        <v>688</v>
      </c>
      <c r="H45" s="59">
        <f>'TABLA III.2.'!Z45</f>
        <v>2975</v>
      </c>
      <c r="I45" s="59">
        <f>'TABLA III.2.'!AA45</f>
        <v>1074</v>
      </c>
      <c r="J45" s="59">
        <f>'TABLA III.3.'!X45</f>
        <v>1606</v>
      </c>
      <c r="K45" s="59">
        <f>'TABLA III.3.'!Y45</f>
        <v>636</v>
      </c>
      <c r="L45" s="59">
        <f>'TABLA III.4.'!X45</f>
        <v>179</v>
      </c>
      <c r="M45" s="59">
        <f>'TABLA III.4.'!Y45</f>
        <v>75</v>
      </c>
      <c r="N45" s="59">
        <f>'TABLA III.5.1.'!X45</f>
        <v>314</v>
      </c>
      <c r="O45" s="59">
        <f>'TABLA III.5.1.'!Y45</f>
        <v>157</v>
      </c>
      <c r="P45" s="59">
        <f>'TABLA III.5.2.'!X45</f>
        <v>116</v>
      </c>
      <c r="Q45" s="59">
        <f>'TABLA III.5.2.'!Y45</f>
        <v>34</v>
      </c>
      <c r="R45" s="59">
        <f>'TABLA III.6.'!Z45</f>
        <v>255</v>
      </c>
      <c r="S45" s="59">
        <f>'TABLA III.6.'!AA45</f>
        <v>118</v>
      </c>
      <c r="T45" s="59">
        <f>'TABLA III.7.'!X45</f>
        <v>94</v>
      </c>
      <c r="U45" s="59">
        <f>'TABLA III.7.'!Y45</f>
        <v>54</v>
      </c>
      <c r="V45" s="59">
        <f>'TABLA III.8.'!X45</f>
        <v>8</v>
      </c>
      <c r="W45" s="59">
        <f>'TABLA III.8.'!Y45</f>
        <v>2</v>
      </c>
      <c r="X45" s="59">
        <f>'TABLA III.9'!AC44</f>
        <v>3</v>
      </c>
      <c r="Y45" s="59">
        <f>'TABLA III.9'!AD44</f>
        <v>0</v>
      </c>
      <c r="Z45" s="60" t="e">
        <f t="shared" si="0"/>
        <v>#REF!</v>
      </c>
      <c r="AA45" s="60" t="e">
        <f t="shared" si="1"/>
        <v>#REF!</v>
      </c>
      <c r="AB45" s="60" t="e">
        <f t="shared" si="2"/>
        <v>#REF!</v>
      </c>
      <c r="AC45" s="80"/>
      <c r="AD45" s="80"/>
    </row>
    <row r="46" spans="2:30" s="75" customFormat="1" ht="20.100000000000001" customHeight="1" x14ac:dyDescent="0.45">
      <c r="B46" s="76"/>
      <c r="C46" s="45" t="s">
        <v>18</v>
      </c>
      <c r="D46" s="59" t="e">
        <f>'TABLA II.1.'!#REF!</f>
        <v>#REF!</v>
      </c>
      <c r="E46" s="59" t="e">
        <f>'TABLA II.1.'!#REF!</f>
        <v>#REF!</v>
      </c>
      <c r="F46" s="59">
        <f>'TABLA III.1.'!Z46</f>
        <v>340</v>
      </c>
      <c r="G46" s="59">
        <f>'TABLA III.1.'!AA46</f>
        <v>135</v>
      </c>
      <c r="H46" s="59">
        <f>'TABLA III.2.'!Z46</f>
        <v>565</v>
      </c>
      <c r="I46" s="59">
        <f>'TABLA III.2.'!AA46</f>
        <v>225</v>
      </c>
      <c r="J46" s="59">
        <f>'TABLA III.3.'!X46</f>
        <v>331</v>
      </c>
      <c r="K46" s="59">
        <f>'TABLA III.3.'!Y46</f>
        <v>127</v>
      </c>
      <c r="L46" s="59">
        <f>'TABLA III.4.'!X46</f>
        <v>19</v>
      </c>
      <c r="M46" s="59">
        <f>'TABLA III.4.'!Y46</f>
        <v>8</v>
      </c>
      <c r="N46" s="59">
        <f>'TABLA III.5.1.'!X46</f>
        <v>77</v>
      </c>
      <c r="O46" s="59">
        <f>'TABLA III.5.1.'!Y46</f>
        <v>21</v>
      </c>
      <c r="P46" s="59">
        <f>'TABLA III.5.2.'!X46</f>
        <v>16</v>
      </c>
      <c r="Q46" s="59">
        <f>'TABLA III.5.2.'!Y46</f>
        <v>5</v>
      </c>
      <c r="R46" s="59">
        <f>'TABLA III.6.'!Z46</f>
        <v>38</v>
      </c>
      <c r="S46" s="59">
        <f>'TABLA III.6.'!AA46</f>
        <v>7</v>
      </c>
      <c r="T46" s="59">
        <f>'TABLA III.7.'!X46</f>
        <v>0</v>
      </c>
      <c r="U46" s="59">
        <f>'TABLA III.7.'!Y46</f>
        <v>0</v>
      </c>
      <c r="V46" s="59">
        <f>'TABLA III.8.'!X46</f>
        <v>0</v>
      </c>
      <c r="W46" s="59">
        <f>'TABLA III.8.'!Y46</f>
        <v>0</v>
      </c>
      <c r="X46" s="59">
        <f>'TABLA III.9'!AC45</f>
        <v>0</v>
      </c>
      <c r="Y46" s="59">
        <f>'TABLA III.9'!AD45</f>
        <v>0</v>
      </c>
      <c r="Z46" s="60" t="e">
        <f t="shared" si="0"/>
        <v>#REF!</v>
      </c>
      <c r="AA46" s="60" t="e">
        <f>E46+G46+I46+K46+M46+O46+Q46+S46+U46+W46+Y46</f>
        <v>#REF!</v>
      </c>
      <c r="AB46" s="60" t="e">
        <f t="shared" si="2"/>
        <v>#REF!</v>
      </c>
      <c r="AC46" s="80"/>
      <c r="AD46" s="80"/>
    </row>
    <row r="47" spans="2:30" s="75" customFormat="1" ht="20.100000000000001" customHeight="1" x14ac:dyDescent="0.45">
      <c r="B47" s="76"/>
      <c r="C47" s="45" t="s">
        <v>151</v>
      </c>
      <c r="D47" s="59" t="e">
        <f>'TABLA II.1.'!#REF!</f>
        <v>#REF!</v>
      </c>
      <c r="E47" s="59" t="e">
        <f>'TABLA II.1.'!#REF!</f>
        <v>#REF!</v>
      </c>
      <c r="F47" s="59">
        <f>'TABLA III.1.'!Z47</f>
        <v>14</v>
      </c>
      <c r="G47" s="59">
        <f>'TABLA III.1.'!AA47</f>
        <v>3</v>
      </c>
      <c r="H47" s="59">
        <f>'TABLA III.2.'!Z47</f>
        <v>22</v>
      </c>
      <c r="I47" s="59">
        <f>'TABLA III.2.'!AA47</f>
        <v>6</v>
      </c>
      <c r="J47" s="59">
        <f>'TABLA III.3.'!X47</f>
        <v>22</v>
      </c>
      <c r="K47" s="59">
        <f>'TABLA III.3.'!Y47</f>
        <v>9</v>
      </c>
      <c r="L47" s="59">
        <f>'TABLA III.4.'!X47</f>
        <v>17</v>
      </c>
      <c r="M47" s="59">
        <f>'TABLA III.4.'!Y47</f>
        <v>5</v>
      </c>
      <c r="N47" s="59">
        <f>'TABLA III.5.1.'!X47</f>
        <v>44</v>
      </c>
      <c r="O47" s="59">
        <f>'TABLA III.5.1.'!Y47</f>
        <v>22</v>
      </c>
      <c r="P47" s="59">
        <f>'TABLA III.5.2.'!X47</f>
        <v>49</v>
      </c>
      <c r="Q47" s="59">
        <f>'TABLA III.5.2.'!Y47</f>
        <v>21</v>
      </c>
      <c r="R47" s="59">
        <f>'TABLA III.6.'!Z47</f>
        <v>0</v>
      </c>
      <c r="S47" s="59">
        <f>'TABLA III.6.'!AA47</f>
        <v>0</v>
      </c>
      <c r="T47" s="59">
        <f>'TABLA III.7.'!X47</f>
        <v>0</v>
      </c>
      <c r="U47" s="59">
        <f>'TABLA III.7.'!Y47</f>
        <v>0</v>
      </c>
      <c r="V47" s="59">
        <f>'TABLA III.8.'!X47</f>
        <v>0</v>
      </c>
      <c r="W47" s="59">
        <f>'TABLA III.8.'!Y47</f>
        <v>0</v>
      </c>
      <c r="X47" s="59">
        <f>'TABLA III.9'!AC46</f>
        <v>0</v>
      </c>
      <c r="Y47" s="59">
        <f>'TABLA III.9'!AD46</f>
        <v>0</v>
      </c>
      <c r="Z47" s="60" t="e">
        <f t="shared" si="0"/>
        <v>#REF!</v>
      </c>
      <c r="AA47" s="60" t="e">
        <f t="shared" si="1"/>
        <v>#REF!</v>
      </c>
      <c r="AB47" s="60" t="e">
        <f t="shared" si="2"/>
        <v>#REF!</v>
      </c>
      <c r="AC47" s="80"/>
      <c r="AD47" s="80"/>
    </row>
    <row r="48" spans="2:30" s="79" customFormat="1" ht="20.100000000000001" customHeight="1" x14ac:dyDescent="0.45">
      <c r="B48" s="76"/>
      <c r="C48" s="58" t="s">
        <v>11</v>
      </c>
      <c r="D48" s="60" t="e">
        <f>'TABLA II.1.'!#REF!</f>
        <v>#REF!</v>
      </c>
      <c r="E48" s="60" t="e">
        <f>'TABLA II.1.'!#REF!</f>
        <v>#REF!</v>
      </c>
      <c r="F48" s="60">
        <f>'TABLA III.1.'!Z48</f>
        <v>2150</v>
      </c>
      <c r="G48" s="60">
        <f>'TABLA III.1.'!AA48</f>
        <v>826</v>
      </c>
      <c r="H48" s="60">
        <f>'TABLA III.2.'!Z48</f>
        <v>3562</v>
      </c>
      <c r="I48" s="60">
        <f>'TABLA III.2.'!AA48</f>
        <v>1305</v>
      </c>
      <c r="J48" s="60">
        <f>'TABLA III.3.'!X48</f>
        <v>1959</v>
      </c>
      <c r="K48" s="60">
        <f>'TABLA III.3.'!Y48</f>
        <v>772</v>
      </c>
      <c r="L48" s="60">
        <f>'TABLA III.4.'!X48</f>
        <v>215</v>
      </c>
      <c r="M48" s="60">
        <f>'TABLA III.4.'!Y48</f>
        <v>88</v>
      </c>
      <c r="N48" s="60">
        <f>'TABLA III.5.1.'!X48</f>
        <v>435</v>
      </c>
      <c r="O48" s="60">
        <f>'TABLA III.5.1.'!Y48</f>
        <v>200</v>
      </c>
      <c r="P48" s="60">
        <f>'TABLA III.5.2.'!X48</f>
        <v>181</v>
      </c>
      <c r="Q48" s="60">
        <f>'TABLA III.5.2.'!Y48</f>
        <v>60</v>
      </c>
      <c r="R48" s="60">
        <f>'TABLA III.6.'!Z48</f>
        <v>293</v>
      </c>
      <c r="S48" s="60">
        <f>'TABLA III.6.'!AA48</f>
        <v>125</v>
      </c>
      <c r="T48" s="60">
        <f>'TABLA III.7.'!X48</f>
        <v>94</v>
      </c>
      <c r="U48" s="60">
        <f>'TABLA III.7.'!Y48</f>
        <v>54</v>
      </c>
      <c r="V48" s="60">
        <f>'TABLA III.8.'!X48</f>
        <v>8</v>
      </c>
      <c r="W48" s="60">
        <f>'TABLA III.8.'!Y48</f>
        <v>2</v>
      </c>
      <c r="X48" s="60">
        <f>'TABLA III.9'!AC47</f>
        <v>3</v>
      </c>
      <c r="Y48" s="59">
        <f>'TABLA III.9'!AD47</f>
        <v>0</v>
      </c>
      <c r="Z48" s="60" t="e">
        <f t="shared" si="0"/>
        <v>#REF!</v>
      </c>
      <c r="AA48" s="60" t="e">
        <f t="shared" si="1"/>
        <v>#REF!</v>
      </c>
      <c r="AB48" s="60" t="e">
        <f t="shared" si="2"/>
        <v>#REF!</v>
      </c>
      <c r="AC48" s="51"/>
      <c r="AD48" s="51"/>
    </row>
    <row r="49" spans="2:30" s="75" customFormat="1" ht="24" customHeight="1" x14ac:dyDescent="0.45">
      <c r="B49" s="76"/>
      <c r="C49" s="65" t="s">
        <v>25</v>
      </c>
      <c r="D49" s="77" t="e">
        <f>'TABLA II.1.'!#REF!</f>
        <v>#REF!</v>
      </c>
      <c r="E49" s="77" t="e">
        <f>'TABLA II.1.'!#REF!</f>
        <v>#REF!</v>
      </c>
      <c r="F49" s="77">
        <f>'TABLA III.1.'!Z49</f>
        <v>0</v>
      </c>
      <c r="G49" s="77">
        <f>'TABLA III.1.'!AA49</f>
        <v>0</v>
      </c>
      <c r="H49" s="77">
        <f>'TABLA III.2.'!Z49</f>
        <v>0</v>
      </c>
      <c r="I49" s="77">
        <f>'TABLA III.2.'!AA49</f>
        <v>0</v>
      </c>
      <c r="J49" s="77">
        <f>'TABLA III.3.'!X49</f>
        <v>0</v>
      </c>
      <c r="K49" s="77">
        <f>'TABLA III.3.'!Y49</f>
        <v>0</v>
      </c>
      <c r="L49" s="77">
        <f>'TABLA III.4.'!X49</f>
        <v>0</v>
      </c>
      <c r="M49" s="77">
        <f>'TABLA III.4.'!Y49</f>
        <v>0</v>
      </c>
      <c r="N49" s="77">
        <f>'TABLA III.5.1.'!X49</f>
        <v>0</v>
      </c>
      <c r="O49" s="77">
        <f>'TABLA III.5.1.'!Y49</f>
        <v>0</v>
      </c>
      <c r="P49" s="77">
        <f>'TABLA III.5.2.'!X49</f>
        <v>0</v>
      </c>
      <c r="Q49" s="77">
        <f>'TABLA III.5.2.'!Y49</f>
        <v>0</v>
      </c>
      <c r="R49" s="77">
        <f>'TABLA III.6.'!Z49</f>
        <v>0</v>
      </c>
      <c r="S49" s="77">
        <f>'TABLA III.6.'!AA49</f>
        <v>0</v>
      </c>
      <c r="T49" s="77">
        <f>'TABLA III.7.'!X49</f>
        <v>0</v>
      </c>
      <c r="U49" s="77">
        <f>'TABLA III.7.'!Y49</f>
        <v>0</v>
      </c>
      <c r="V49" s="77">
        <f>'TABLA III.8.'!X49</f>
        <v>0</v>
      </c>
      <c r="W49" s="77">
        <f>'TABLA III.8.'!Y49</f>
        <v>0</v>
      </c>
      <c r="X49" s="77">
        <v>0</v>
      </c>
      <c r="Y49" s="59">
        <f>'TABLA III.9'!AD48</f>
        <v>0</v>
      </c>
      <c r="Z49" s="60" t="e">
        <f t="shared" si="0"/>
        <v>#REF!</v>
      </c>
      <c r="AA49" s="60" t="e">
        <f t="shared" si="1"/>
        <v>#REF!</v>
      </c>
      <c r="AB49" s="60" t="e">
        <f t="shared" si="2"/>
        <v>#REF!</v>
      </c>
      <c r="AD49" s="79"/>
    </row>
    <row r="50" spans="2:30" s="75" customFormat="1" ht="20.100000000000001" customHeight="1" x14ac:dyDescent="0.45">
      <c r="B50" s="76"/>
      <c r="C50" s="45" t="s">
        <v>17</v>
      </c>
      <c r="D50" s="59" t="e">
        <f>'TABLA II.1.'!#REF!</f>
        <v>#REF!</v>
      </c>
      <c r="E50" s="59" t="e">
        <f>'TABLA II.1.'!#REF!</f>
        <v>#REF!</v>
      </c>
      <c r="F50" s="59">
        <f>'TABLA III.1.'!Z50</f>
        <v>2163</v>
      </c>
      <c r="G50" s="59">
        <f>'TABLA III.1.'!AA50</f>
        <v>844</v>
      </c>
      <c r="H50" s="59">
        <f>'TABLA III.2.'!Z50</f>
        <v>4298</v>
      </c>
      <c r="I50" s="59">
        <f>'TABLA III.2.'!AA50</f>
        <v>1645</v>
      </c>
      <c r="J50" s="59">
        <f>'TABLA III.3.'!X50</f>
        <v>2669</v>
      </c>
      <c r="K50" s="59">
        <f>'TABLA III.3.'!Y50</f>
        <v>1102</v>
      </c>
      <c r="L50" s="59">
        <f>'TABLA III.4.'!X50</f>
        <v>260</v>
      </c>
      <c r="M50" s="59">
        <f>'TABLA III.4.'!Y50</f>
        <v>116</v>
      </c>
      <c r="N50" s="59">
        <f>'TABLA III.5.1.'!X50</f>
        <v>588</v>
      </c>
      <c r="O50" s="59">
        <f>'TABLA III.5.1.'!Y50</f>
        <v>209</v>
      </c>
      <c r="P50" s="59">
        <f>'TABLA III.5.2.'!X50</f>
        <v>221</v>
      </c>
      <c r="Q50" s="59">
        <f>'TABLA III.5.2.'!Y50</f>
        <v>75</v>
      </c>
      <c r="R50" s="59">
        <f>'TABLA III.6.'!Z50</f>
        <v>275</v>
      </c>
      <c r="S50" s="59">
        <f>'TABLA III.6.'!AA50</f>
        <v>98</v>
      </c>
      <c r="T50" s="59">
        <f>'TABLA III.7.'!X50</f>
        <v>177</v>
      </c>
      <c r="U50" s="59">
        <f>'TABLA III.7.'!Y50</f>
        <v>96</v>
      </c>
      <c r="V50" s="59">
        <f>'TABLA III.8.'!X50</f>
        <v>6</v>
      </c>
      <c r="W50" s="59">
        <f>'TABLA III.8.'!Y50</f>
        <v>2</v>
      </c>
      <c r="X50" s="59">
        <f>'TABLA III.9'!AC49</f>
        <v>4</v>
      </c>
      <c r="Y50" s="59">
        <f>'TABLA III.9'!AD49</f>
        <v>0</v>
      </c>
      <c r="Z50" s="60" t="e">
        <f t="shared" si="0"/>
        <v>#REF!</v>
      </c>
      <c r="AA50" s="60" t="e">
        <f t="shared" si="1"/>
        <v>#REF!</v>
      </c>
      <c r="AB50" s="60" t="e">
        <f t="shared" si="2"/>
        <v>#REF!</v>
      </c>
      <c r="AC50" s="80"/>
      <c r="AD50" s="80"/>
    </row>
    <row r="51" spans="2:30" s="75" customFormat="1" ht="20.100000000000001" customHeight="1" x14ac:dyDescent="0.45">
      <c r="B51" s="76"/>
      <c r="C51" s="45" t="s">
        <v>18</v>
      </c>
      <c r="D51" s="59" t="e">
        <f>'TABLA II.1.'!#REF!</f>
        <v>#REF!</v>
      </c>
      <c r="E51" s="59" t="e">
        <f>'TABLA II.1.'!#REF!</f>
        <v>#REF!</v>
      </c>
      <c r="F51" s="59">
        <f>'TABLA III.1.'!Z51</f>
        <v>507</v>
      </c>
      <c r="G51" s="59">
        <f>'TABLA III.1.'!AA51</f>
        <v>158</v>
      </c>
      <c r="H51" s="59">
        <f>'TABLA III.2.'!Z51</f>
        <v>913</v>
      </c>
      <c r="I51" s="59">
        <f>'TABLA III.2.'!AA51</f>
        <v>392</v>
      </c>
      <c r="J51" s="59">
        <f>'TABLA III.3.'!X51</f>
        <v>697</v>
      </c>
      <c r="K51" s="59">
        <f>'TABLA III.3.'!Y51</f>
        <v>309</v>
      </c>
      <c r="L51" s="59">
        <f>'TABLA III.4.'!X51</f>
        <v>19</v>
      </c>
      <c r="M51" s="59">
        <f>'TABLA III.4.'!Y51</f>
        <v>3</v>
      </c>
      <c r="N51" s="59">
        <f>'TABLA III.5.1.'!X51</f>
        <v>226</v>
      </c>
      <c r="O51" s="59">
        <f>'TABLA III.5.1.'!Y51</f>
        <v>137</v>
      </c>
      <c r="P51" s="59">
        <f>'TABLA III.5.2.'!X51</f>
        <v>32</v>
      </c>
      <c r="Q51" s="59">
        <f>'TABLA III.5.2.'!Y51</f>
        <v>27</v>
      </c>
      <c r="R51" s="59">
        <f>'TABLA III.6.'!Z51</f>
        <v>102</v>
      </c>
      <c r="S51" s="59">
        <f>'TABLA III.6.'!AA51</f>
        <v>21</v>
      </c>
      <c r="T51" s="59">
        <f>'TABLA III.7.'!X51</f>
        <v>0</v>
      </c>
      <c r="U51" s="59">
        <f>'TABLA III.7.'!Y51</f>
        <v>0</v>
      </c>
      <c r="V51" s="59">
        <f>'TABLA III.8.'!X51</f>
        <v>0</v>
      </c>
      <c r="W51" s="59">
        <f>'TABLA III.8.'!Y51</f>
        <v>0</v>
      </c>
      <c r="X51" s="59">
        <f>'TABLA III.9'!AC50</f>
        <v>0</v>
      </c>
      <c r="Y51" s="59">
        <f>'TABLA III.9'!AD50</f>
        <v>0</v>
      </c>
      <c r="Z51" s="60" t="e">
        <f t="shared" si="0"/>
        <v>#REF!</v>
      </c>
      <c r="AA51" s="60" t="e">
        <f t="shared" si="1"/>
        <v>#REF!</v>
      </c>
      <c r="AB51" s="60" t="e">
        <f t="shared" si="2"/>
        <v>#REF!</v>
      </c>
      <c r="AC51" s="80"/>
      <c r="AD51" s="80"/>
    </row>
    <row r="52" spans="2:30" s="75" customFormat="1" ht="20.100000000000001" customHeight="1" x14ac:dyDescent="0.45">
      <c r="B52" s="76"/>
      <c r="C52" s="45" t="s">
        <v>151</v>
      </c>
      <c r="D52" s="59" t="e">
        <f>'TABLA II.1.'!#REF!</f>
        <v>#REF!</v>
      </c>
      <c r="E52" s="59" t="e">
        <f>'TABLA II.1.'!#REF!</f>
        <v>#REF!</v>
      </c>
      <c r="F52" s="59">
        <f>'TABLA III.1.'!Z52</f>
        <v>15</v>
      </c>
      <c r="G52" s="59">
        <f>'TABLA III.1.'!AA52</f>
        <v>10</v>
      </c>
      <c r="H52" s="59">
        <f>'TABLA III.2.'!Z52</f>
        <v>36</v>
      </c>
      <c r="I52" s="59">
        <f>'TABLA III.2.'!AA52</f>
        <v>14</v>
      </c>
      <c r="J52" s="59">
        <f>'TABLA III.3.'!X52</f>
        <v>33</v>
      </c>
      <c r="K52" s="59">
        <f>'TABLA III.3.'!Y52</f>
        <v>12</v>
      </c>
      <c r="L52" s="59">
        <f>'TABLA III.4.'!X52</f>
        <v>64</v>
      </c>
      <c r="M52" s="59">
        <f>'TABLA III.4.'!Y52</f>
        <v>18</v>
      </c>
      <c r="N52" s="59">
        <f>'TABLA III.5.1.'!X52</f>
        <v>77</v>
      </c>
      <c r="O52" s="59">
        <f>'TABLA III.5.1.'!Y52</f>
        <v>27</v>
      </c>
      <c r="P52" s="59">
        <f>'TABLA III.5.2.'!X52</f>
        <v>144</v>
      </c>
      <c r="Q52" s="59">
        <f>'TABLA III.5.2.'!Y52</f>
        <v>72</v>
      </c>
      <c r="R52" s="59">
        <f>'TABLA III.6.'!Z52</f>
        <v>0</v>
      </c>
      <c r="S52" s="59">
        <f>'TABLA III.6.'!AA52</f>
        <v>0</v>
      </c>
      <c r="T52" s="59">
        <f>'TABLA III.7.'!X52</f>
        <v>0</v>
      </c>
      <c r="U52" s="59">
        <f>'TABLA III.7.'!Y52</f>
        <v>0</v>
      </c>
      <c r="V52" s="59">
        <f>'TABLA III.8.'!X52</f>
        <v>0</v>
      </c>
      <c r="W52" s="59">
        <f>'TABLA III.8.'!Y52</f>
        <v>0</v>
      </c>
      <c r="X52" s="59">
        <f>'TABLA III.9'!AC51</f>
        <v>0</v>
      </c>
      <c r="Y52" s="59">
        <f>'TABLA III.9'!AD51</f>
        <v>0</v>
      </c>
      <c r="Z52" s="60" t="e">
        <f t="shared" si="0"/>
        <v>#REF!</v>
      </c>
      <c r="AA52" s="60" t="e">
        <f t="shared" si="1"/>
        <v>#REF!</v>
      </c>
      <c r="AB52" s="60" t="e">
        <f t="shared" si="2"/>
        <v>#REF!</v>
      </c>
      <c r="AC52" s="80"/>
      <c r="AD52" s="80"/>
    </row>
    <row r="53" spans="2:30" s="79" customFormat="1" ht="20.100000000000001" customHeight="1" x14ac:dyDescent="0.45">
      <c r="B53" s="76"/>
      <c r="C53" s="58" t="s">
        <v>11</v>
      </c>
      <c r="D53" s="60" t="e">
        <f>'TABLA II.1.'!#REF!</f>
        <v>#REF!</v>
      </c>
      <c r="E53" s="60" t="e">
        <f>'TABLA II.1.'!#REF!</f>
        <v>#REF!</v>
      </c>
      <c r="F53" s="60">
        <f>'TABLA III.1.'!Z53</f>
        <v>2685</v>
      </c>
      <c r="G53" s="60">
        <f>'TABLA III.1.'!AA53</f>
        <v>1012</v>
      </c>
      <c r="H53" s="60">
        <f>'TABLA III.2.'!Z53</f>
        <v>5247</v>
      </c>
      <c r="I53" s="60">
        <f>'TABLA III.2.'!AA53</f>
        <v>2051</v>
      </c>
      <c r="J53" s="60">
        <f>'TABLA III.3.'!X53</f>
        <v>3399</v>
      </c>
      <c r="K53" s="60">
        <f>'TABLA III.3.'!Y53</f>
        <v>1423</v>
      </c>
      <c r="L53" s="60">
        <f>'TABLA III.4.'!X53</f>
        <v>343</v>
      </c>
      <c r="M53" s="60">
        <f>'TABLA III.4.'!Y53</f>
        <v>137</v>
      </c>
      <c r="N53" s="60">
        <f>'TABLA III.5.1.'!X53</f>
        <v>891</v>
      </c>
      <c r="O53" s="60">
        <f>'TABLA III.5.1.'!Y53</f>
        <v>373</v>
      </c>
      <c r="P53" s="60">
        <f>'TABLA III.5.2.'!X53</f>
        <v>397</v>
      </c>
      <c r="Q53" s="60">
        <f>'TABLA III.5.2.'!Y53</f>
        <v>174</v>
      </c>
      <c r="R53" s="60">
        <f>'TABLA III.6.'!Z53</f>
        <v>377</v>
      </c>
      <c r="S53" s="60">
        <f>'TABLA III.6.'!AA53</f>
        <v>119</v>
      </c>
      <c r="T53" s="60">
        <f>'TABLA III.7.'!X53</f>
        <v>177</v>
      </c>
      <c r="U53" s="60">
        <f>'TABLA III.7.'!Y53</f>
        <v>96</v>
      </c>
      <c r="V53" s="60">
        <f>'TABLA III.8.'!X53</f>
        <v>6</v>
      </c>
      <c r="W53" s="60">
        <f>'TABLA III.8.'!Y53</f>
        <v>2</v>
      </c>
      <c r="X53" s="60">
        <f>'TABLA III.9'!AC52</f>
        <v>4</v>
      </c>
      <c r="Y53" s="59">
        <f>'TABLA III.9'!AD52</f>
        <v>0</v>
      </c>
      <c r="Z53" s="60" t="e">
        <f t="shared" si="0"/>
        <v>#REF!</v>
      </c>
      <c r="AA53" s="60" t="e">
        <f t="shared" si="1"/>
        <v>#REF!</v>
      </c>
      <c r="AB53" s="60" t="e">
        <f t="shared" si="2"/>
        <v>#REF!</v>
      </c>
      <c r="AC53" s="51"/>
      <c r="AD53" s="51"/>
    </row>
    <row r="54" spans="2:30" s="75" customFormat="1" ht="24.9" customHeight="1" x14ac:dyDescent="0.45">
      <c r="B54" s="76"/>
      <c r="C54" s="65" t="s">
        <v>26</v>
      </c>
      <c r="D54" s="77" t="e">
        <f>'TABLA II.1.'!#REF!</f>
        <v>#REF!</v>
      </c>
      <c r="E54" s="77" t="e">
        <f>'TABLA II.1.'!#REF!</f>
        <v>#REF!</v>
      </c>
      <c r="F54" s="77">
        <f>'TABLA III.1.'!Z54</f>
        <v>0</v>
      </c>
      <c r="G54" s="77">
        <f>'TABLA III.1.'!AA54</f>
        <v>0</v>
      </c>
      <c r="H54" s="77">
        <f>'TABLA III.2.'!Z54</f>
        <v>0</v>
      </c>
      <c r="I54" s="77">
        <f>'TABLA III.2.'!AA54</f>
        <v>0</v>
      </c>
      <c r="J54" s="77">
        <f>'TABLA III.3.'!X54</f>
        <v>0</v>
      </c>
      <c r="K54" s="77">
        <f>'TABLA III.3.'!Y54</f>
        <v>0</v>
      </c>
      <c r="L54" s="77">
        <f>'TABLA III.4.'!X54</f>
        <v>0</v>
      </c>
      <c r="M54" s="77">
        <f>'TABLA III.4.'!Y54</f>
        <v>0</v>
      </c>
      <c r="N54" s="77">
        <f>'TABLA III.5.1.'!X54</f>
        <v>0</v>
      </c>
      <c r="O54" s="77">
        <f>'TABLA III.5.1.'!Y54</f>
        <v>0</v>
      </c>
      <c r="P54" s="77">
        <f>'TABLA III.5.2.'!X54</f>
        <v>0</v>
      </c>
      <c r="Q54" s="77">
        <f>'TABLA III.5.2.'!Y54</f>
        <v>0</v>
      </c>
      <c r="R54" s="77">
        <f>'TABLA III.6.'!Z54</f>
        <v>0</v>
      </c>
      <c r="S54" s="77">
        <f>'TABLA III.6.'!AA54</f>
        <v>0</v>
      </c>
      <c r="T54" s="77">
        <f>'TABLA III.7.'!X54</f>
        <v>0</v>
      </c>
      <c r="U54" s="77">
        <f>'TABLA III.7.'!Y54</f>
        <v>0</v>
      </c>
      <c r="V54" s="77">
        <f>'TABLA III.8.'!X54</f>
        <v>0</v>
      </c>
      <c r="W54" s="77">
        <f>'TABLA III.8.'!Y54</f>
        <v>0</v>
      </c>
      <c r="X54" s="77">
        <v>0</v>
      </c>
      <c r="Y54" s="59">
        <f>'TABLA III.9'!AD53</f>
        <v>0</v>
      </c>
      <c r="Z54" s="60" t="e">
        <f t="shared" si="0"/>
        <v>#REF!</v>
      </c>
      <c r="AA54" s="60" t="e">
        <f t="shared" si="1"/>
        <v>#REF!</v>
      </c>
      <c r="AB54" s="60" t="e">
        <f t="shared" si="2"/>
        <v>#REF!</v>
      </c>
      <c r="AD54" s="79"/>
    </row>
    <row r="55" spans="2:30" s="75" customFormat="1" ht="20.100000000000001" customHeight="1" x14ac:dyDescent="0.45">
      <c r="B55" s="76"/>
      <c r="C55" s="45" t="s">
        <v>17</v>
      </c>
      <c r="D55" s="59" t="e">
        <f>'TABLA II.1.'!#REF!</f>
        <v>#REF!</v>
      </c>
      <c r="E55" s="59" t="e">
        <f>'TABLA II.1.'!#REF!</f>
        <v>#REF!</v>
      </c>
      <c r="F55" s="59">
        <f>'TABLA III.1.'!Z55</f>
        <v>8163</v>
      </c>
      <c r="G55" s="59">
        <f>'TABLA III.1.'!AA55</f>
        <v>2995</v>
      </c>
      <c r="H55" s="59">
        <f>'TABLA III.2.'!Z55</f>
        <v>15469</v>
      </c>
      <c r="I55" s="59">
        <f>'TABLA III.2.'!AA55</f>
        <v>5816</v>
      </c>
      <c r="J55" s="59">
        <f>'TABLA III.3.'!X55</f>
        <v>9000</v>
      </c>
      <c r="K55" s="59">
        <f>'TABLA III.3.'!Y55</f>
        <v>3778</v>
      </c>
      <c r="L55" s="59">
        <f>'TABLA III.4.'!X55</f>
        <v>982</v>
      </c>
      <c r="M55" s="59">
        <f>'TABLA III.4.'!Y55</f>
        <v>450</v>
      </c>
      <c r="N55" s="59">
        <f>'TABLA III.5.1.'!X55</f>
        <v>2078</v>
      </c>
      <c r="O55" s="59">
        <f>'TABLA III.5.1.'!Y55</f>
        <v>780</v>
      </c>
      <c r="P55" s="59">
        <f>'TABLA III.5.2.'!X55</f>
        <v>687</v>
      </c>
      <c r="Q55" s="59">
        <f>'TABLA III.5.2.'!Y55</f>
        <v>245</v>
      </c>
      <c r="R55" s="59">
        <f>'TABLA III.6.'!Z55</f>
        <v>1262</v>
      </c>
      <c r="S55" s="59">
        <f>'TABLA III.6.'!AA55</f>
        <v>525</v>
      </c>
      <c r="T55" s="59">
        <f>'TABLA III.7.'!X55</f>
        <v>678</v>
      </c>
      <c r="U55" s="59">
        <f>'TABLA III.7.'!Y55</f>
        <v>400</v>
      </c>
      <c r="V55" s="59">
        <f>'TABLA III.8.'!X55</f>
        <v>34</v>
      </c>
      <c r="W55" s="59">
        <f>'TABLA III.8.'!Y55</f>
        <v>14</v>
      </c>
      <c r="X55" s="59">
        <f>'TABLA III.9'!AC54</f>
        <v>16</v>
      </c>
      <c r="Y55" s="59">
        <f>'TABLA III.9'!AD54</f>
        <v>1</v>
      </c>
      <c r="Z55" s="60" t="e">
        <f t="shared" si="0"/>
        <v>#REF!</v>
      </c>
      <c r="AA55" s="60" t="e">
        <f t="shared" si="1"/>
        <v>#REF!</v>
      </c>
      <c r="AB55" s="60" t="e">
        <f t="shared" si="2"/>
        <v>#REF!</v>
      </c>
      <c r="AC55" s="80"/>
      <c r="AD55" s="80"/>
    </row>
    <row r="56" spans="2:30" s="75" customFormat="1" ht="20.100000000000001" customHeight="1" x14ac:dyDescent="0.45">
      <c r="B56" s="76"/>
      <c r="C56" s="45" t="s">
        <v>18</v>
      </c>
      <c r="D56" s="59" t="e">
        <f>'TABLA II.1.'!#REF!</f>
        <v>#REF!</v>
      </c>
      <c r="E56" s="59" t="e">
        <f>'TABLA II.1.'!#REF!</f>
        <v>#REF!</v>
      </c>
      <c r="F56" s="59">
        <f>'TABLA III.1.'!Z56</f>
        <v>1603</v>
      </c>
      <c r="G56" s="59">
        <f>'TABLA III.1.'!AA56</f>
        <v>577</v>
      </c>
      <c r="H56" s="59">
        <f>'TABLA III.2.'!Z56</f>
        <v>3272</v>
      </c>
      <c r="I56" s="59">
        <f>'TABLA III.2.'!AA56</f>
        <v>1346</v>
      </c>
      <c r="J56" s="59">
        <f>'TABLA III.3.'!X56</f>
        <v>2397</v>
      </c>
      <c r="K56" s="59">
        <f>'TABLA III.3.'!Y56</f>
        <v>992</v>
      </c>
      <c r="L56" s="59">
        <f>'TABLA III.4.'!X56</f>
        <v>85</v>
      </c>
      <c r="M56" s="59">
        <f>'TABLA III.4.'!Y56</f>
        <v>40</v>
      </c>
      <c r="N56" s="59">
        <f>'TABLA III.5.1.'!X56</f>
        <v>665</v>
      </c>
      <c r="O56" s="59">
        <f>'TABLA III.5.1.'!Y56</f>
        <v>346</v>
      </c>
      <c r="P56" s="59">
        <f>'TABLA III.5.2.'!X56</f>
        <v>92</v>
      </c>
      <c r="Q56" s="59">
        <f>'TABLA III.5.2.'!Y56</f>
        <v>60</v>
      </c>
      <c r="R56" s="59">
        <f>'TABLA III.6.'!Z56</f>
        <v>296</v>
      </c>
      <c r="S56" s="59">
        <f>'TABLA III.6.'!AA56</f>
        <v>92</v>
      </c>
      <c r="T56" s="59">
        <f>'TABLA III.7.'!X56</f>
        <v>0</v>
      </c>
      <c r="U56" s="59">
        <f>'TABLA III.7.'!Y56</f>
        <v>0</v>
      </c>
      <c r="V56" s="59">
        <f>'TABLA III.8.'!X56</f>
        <v>0</v>
      </c>
      <c r="W56" s="59">
        <f>'TABLA III.8.'!Y56</f>
        <v>0</v>
      </c>
      <c r="X56" s="59">
        <f>'TABLA III.9'!AC55</f>
        <v>0</v>
      </c>
      <c r="Y56" s="59">
        <f>'TABLA III.9'!AD55</f>
        <v>0</v>
      </c>
      <c r="Z56" s="60" t="e">
        <f t="shared" si="0"/>
        <v>#REF!</v>
      </c>
      <c r="AA56" s="60" t="e">
        <f t="shared" si="1"/>
        <v>#REF!</v>
      </c>
      <c r="AB56" s="60" t="e">
        <f t="shared" si="2"/>
        <v>#REF!</v>
      </c>
      <c r="AC56" s="80"/>
      <c r="AD56" s="80"/>
    </row>
    <row r="57" spans="2:30" s="75" customFormat="1" ht="20.100000000000001" customHeight="1" x14ac:dyDescent="0.45">
      <c r="B57" s="76"/>
      <c r="C57" s="45" t="s">
        <v>151</v>
      </c>
      <c r="D57" s="59" t="e">
        <f>'TABLA II.1.'!#REF!</f>
        <v>#REF!</v>
      </c>
      <c r="E57" s="59" t="e">
        <f>'TABLA II.1.'!#REF!</f>
        <v>#REF!</v>
      </c>
      <c r="F57" s="59">
        <f>'TABLA III.1.'!Z57</f>
        <v>42</v>
      </c>
      <c r="G57" s="59">
        <f>'TABLA III.1.'!AA57</f>
        <v>17</v>
      </c>
      <c r="H57" s="59">
        <f>'TABLA III.2.'!Z57</f>
        <v>86</v>
      </c>
      <c r="I57" s="59">
        <f>'TABLA III.2.'!AA57</f>
        <v>28</v>
      </c>
      <c r="J57" s="59">
        <f>'TABLA III.3.'!X57</f>
        <v>90</v>
      </c>
      <c r="K57" s="59">
        <f>'TABLA III.3.'!Y57</f>
        <v>31</v>
      </c>
      <c r="L57" s="59">
        <f>'TABLA III.4.'!X57</f>
        <v>153</v>
      </c>
      <c r="M57" s="59">
        <f>'TABLA III.4.'!Y57</f>
        <v>44</v>
      </c>
      <c r="N57" s="59">
        <f>'TABLA III.5.1.'!X57</f>
        <v>238</v>
      </c>
      <c r="O57" s="59">
        <f>'TABLA III.5.1.'!Y57</f>
        <v>119</v>
      </c>
      <c r="P57" s="59">
        <f>'TABLA III.5.2.'!X57</f>
        <v>305</v>
      </c>
      <c r="Q57" s="59">
        <f>'TABLA III.5.2.'!Y57</f>
        <v>157</v>
      </c>
      <c r="R57" s="59">
        <f>'TABLA III.6.'!Z57</f>
        <v>3</v>
      </c>
      <c r="S57" s="59">
        <f>'TABLA III.6.'!AA57</f>
        <v>0</v>
      </c>
      <c r="T57" s="59">
        <f>'TABLA III.7.'!X57</f>
        <v>0</v>
      </c>
      <c r="U57" s="59">
        <f>'TABLA III.7.'!Y57</f>
        <v>0</v>
      </c>
      <c r="V57" s="59">
        <f>'TABLA III.8.'!X57</f>
        <v>0</v>
      </c>
      <c r="W57" s="59">
        <f>'TABLA III.8.'!Y57</f>
        <v>0</v>
      </c>
      <c r="X57" s="59">
        <f>'TABLA III.9'!AC56</f>
        <v>0</v>
      </c>
      <c r="Y57" s="59">
        <f>'TABLA III.9'!AD56</f>
        <v>0</v>
      </c>
      <c r="Z57" s="60" t="e">
        <f t="shared" si="0"/>
        <v>#REF!</v>
      </c>
      <c r="AA57" s="60" t="e">
        <f>E57+G57+I57+K57+M57+O57+Q57+S57+U57+W57+Y57</f>
        <v>#REF!</v>
      </c>
      <c r="AB57" s="60" t="e">
        <f t="shared" si="2"/>
        <v>#REF!</v>
      </c>
      <c r="AC57" s="80"/>
      <c r="AD57" s="80"/>
    </row>
    <row r="58" spans="2:30" s="83" customFormat="1" ht="20.100000000000001" customHeight="1" thickBot="1" x14ac:dyDescent="0.5">
      <c r="B58" s="84"/>
      <c r="C58" s="174" t="s">
        <v>11</v>
      </c>
      <c r="D58" s="175" t="e">
        <f>'TABLA II.1.'!#REF!</f>
        <v>#REF!</v>
      </c>
      <c r="E58" s="175" t="e">
        <f>'TABLA II.1.'!#REF!</f>
        <v>#REF!</v>
      </c>
      <c r="F58" s="175">
        <f>'TABLA III.1.'!Z58</f>
        <v>9808</v>
      </c>
      <c r="G58" s="175">
        <f>'TABLA III.1.'!AA58</f>
        <v>3589</v>
      </c>
      <c r="H58" s="175">
        <f>'TABLA III.2.'!Z58</f>
        <v>18827</v>
      </c>
      <c r="I58" s="175">
        <f>'TABLA III.2.'!AA58</f>
        <v>7190</v>
      </c>
      <c r="J58" s="175">
        <f>'TABLA III.3.'!X58</f>
        <v>11487</v>
      </c>
      <c r="K58" s="175">
        <f>'TABLA III.3.'!Y58</f>
        <v>4801</v>
      </c>
      <c r="L58" s="175">
        <f>'TABLA III.4.'!X58</f>
        <v>1220</v>
      </c>
      <c r="M58" s="175">
        <f>'TABLA III.4.'!Y58</f>
        <v>534</v>
      </c>
      <c r="N58" s="175">
        <f>'TABLA III.5.1.'!X58</f>
        <v>2981</v>
      </c>
      <c r="O58" s="175">
        <f>'TABLA III.5.1.'!Y58</f>
        <v>1245</v>
      </c>
      <c r="P58" s="175">
        <f>'TABLA III.5.2.'!X58</f>
        <v>1084</v>
      </c>
      <c r="Q58" s="175">
        <f>'TABLA III.5.2.'!Y58</f>
        <v>462</v>
      </c>
      <c r="R58" s="175">
        <f>'TABLA III.6.'!Z58</f>
        <v>1561</v>
      </c>
      <c r="S58" s="175">
        <f>'TABLA III.6.'!AA58</f>
        <v>617</v>
      </c>
      <c r="T58" s="175">
        <f>'TABLA III.7.'!X58</f>
        <v>678</v>
      </c>
      <c r="U58" s="175">
        <f>'TABLA III.7.'!Y58</f>
        <v>400</v>
      </c>
      <c r="V58" s="175">
        <f>'TABLA III.8.'!X58</f>
        <v>34</v>
      </c>
      <c r="W58" s="175">
        <f>'TABLA III.8.'!Y58</f>
        <v>14</v>
      </c>
      <c r="X58" s="175">
        <f>'TABLA III.9'!AC57</f>
        <v>16</v>
      </c>
      <c r="Y58" s="175">
        <v>0</v>
      </c>
      <c r="Z58" s="175" t="e">
        <f t="shared" si="0"/>
        <v>#REF!</v>
      </c>
      <c r="AA58" s="175" t="e">
        <f t="shared" si="1"/>
        <v>#REF!</v>
      </c>
      <c r="AB58" s="176" t="e">
        <f t="shared" si="2"/>
        <v>#REF!</v>
      </c>
      <c r="AC58" s="87"/>
      <c r="AD58" s="87"/>
    </row>
    <row r="59" spans="2:30" s="47" customFormat="1" ht="11.25" customHeight="1" x14ac:dyDescent="0.45"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168"/>
      <c r="AA59" s="168"/>
    </row>
    <row r="60" spans="2:30" ht="15" customHeight="1" x14ac:dyDescent="0.45">
      <c r="C60" s="11" t="s">
        <v>111</v>
      </c>
      <c r="M60" s="59"/>
      <c r="O60" s="60"/>
      <c r="P60" s="60"/>
    </row>
    <row r="61" spans="2:30" ht="20.100000000000001" customHeight="1" x14ac:dyDescent="0.45">
      <c r="C61" s="57" t="s">
        <v>150</v>
      </c>
      <c r="M61" s="60"/>
      <c r="O61" s="77"/>
      <c r="P61" s="77"/>
    </row>
    <row r="62" spans="2:30" x14ac:dyDescent="0.45">
      <c r="L62" s="59"/>
      <c r="M62" s="77"/>
      <c r="O62" s="59"/>
      <c r="P62" s="59"/>
    </row>
    <row r="63" spans="2:30" x14ac:dyDescent="0.45">
      <c r="L63" s="59"/>
      <c r="M63" s="59"/>
      <c r="O63" s="59"/>
      <c r="P63" s="59"/>
    </row>
    <row r="64" spans="2:30" x14ac:dyDescent="0.45">
      <c r="L64" s="59"/>
      <c r="M64" s="59"/>
      <c r="O64" s="59"/>
      <c r="P64" s="59"/>
    </row>
    <row r="65" spans="12:16" x14ac:dyDescent="0.45">
      <c r="L65" s="60"/>
      <c r="M65" s="59"/>
      <c r="O65" s="60"/>
      <c r="P65" s="60"/>
    </row>
    <row r="66" spans="12:16" x14ac:dyDescent="0.45">
      <c r="L66" s="77"/>
      <c r="M66" s="60"/>
      <c r="O66" s="77"/>
      <c r="P66" s="77"/>
    </row>
    <row r="67" spans="12:16" x14ac:dyDescent="0.45">
      <c r="L67" s="59"/>
      <c r="M67" s="77"/>
      <c r="O67" s="59"/>
      <c r="P67" s="59"/>
    </row>
    <row r="68" spans="12:16" x14ac:dyDescent="0.45">
      <c r="L68" s="59"/>
      <c r="M68" s="59"/>
      <c r="O68" s="59"/>
      <c r="P68" s="59"/>
    </row>
    <row r="69" spans="12:16" x14ac:dyDescent="0.45">
      <c r="L69" s="59"/>
      <c r="M69" s="59"/>
      <c r="O69" s="59"/>
      <c r="P69" s="59"/>
    </row>
    <row r="70" spans="12:16" x14ac:dyDescent="0.45">
      <c r="L70" s="60"/>
      <c r="M70" s="59"/>
      <c r="O70" s="60"/>
      <c r="P70" s="60"/>
    </row>
    <row r="71" spans="12:16" x14ac:dyDescent="0.45">
      <c r="L71" s="77"/>
      <c r="M71" s="60"/>
      <c r="O71" s="77"/>
      <c r="P71" s="77"/>
    </row>
    <row r="72" spans="12:16" x14ac:dyDescent="0.45">
      <c r="L72" s="59"/>
      <c r="M72" s="77"/>
      <c r="O72" s="59"/>
      <c r="P72" s="59"/>
    </row>
    <row r="73" spans="12:16" x14ac:dyDescent="0.45">
      <c r="L73" s="59"/>
      <c r="M73" s="59"/>
      <c r="O73" s="59"/>
      <c r="P73" s="59"/>
    </row>
    <row r="74" spans="12:16" x14ac:dyDescent="0.45">
      <c r="L74" s="59"/>
      <c r="M74" s="59"/>
      <c r="O74" s="59"/>
      <c r="P74" s="59"/>
    </row>
    <row r="75" spans="12:16" x14ac:dyDescent="0.45">
      <c r="L75" s="60"/>
      <c r="M75" s="59"/>
      <c r="O75" s="60"/>
      <c r="P75" s="60"/>
    </row>
    <row r="76" spans="12:16" x14ac:dyDescent="0.45">
      <c r="L76" s="77"/>
      <c r="M76" s="60"/>
      <c r="O76" s="77"/>
      <c r="P76" s="77"/>
    </row>
    <row r="77" spans="12:16" x14ac:dyDescent="0.45">
      <c r="L77" s="59"/>
      <c r="M77" s="77"/>
      <c r="O77" s="59"/>
      <c r="P77" s="59"/>
    </row>
    <row r="78" spans="12:16" x14ac:dyDescent="0.45">
      <c r="L78" s="59"/>
      <c r="M78" s="59"/>
      <c r="O78" s="59"/>
      <c r="P78" s="59"/>
    </row>
    <row r="79" spans="12:16" x14ac:dyDescent="0.45">
      <c r="L79" s="59"/>
      <c r="M79" s="59"/>
      <c r="O79" s="59"/>
      <c r="P79" s="59"/>
    </row>
    <row r="80" spans="12:16" x14ac:dyDescent="0.45">
      <c r="L80" s="60"/>
      <c r="M80" s="59"/>
      <c r="O80" s="60"/>
      <c r="P80" s="60"/>
    </row>
    <row r="81" spans="12:16" x14ac:dyDescent="0.45">
      <c r="L81" s="77"/>
      <c r="M81" s="60"/>
      <c r="O81" s="77"/>
      <c r="P81" s="77"/>
    </row>
    <row r="82" spans="12:16" x14ac:dyDescent="0.45">
      <c r="L82" s="59"/>
      <c r="M82" s="77"/>
      <c r="O82" s="59"/>
      <c r="P82" s="59"/>
    </row>
    <row r="83" spans="12:16" x14ac:dyDescent="0.45">
      <c r="L83" s="59"/>
      <c r="M83" s="59"/>
      <c r="O83" s="59"/>
      <c r="P83" s="59"/>
    </row>
    <row r="84" spans="12:16" x14ac:dyDescent="0.45">
      <c r="L84" s="59"/>
      <c r="M84" s="59"/>
      <c r="O84" s="59"/>
      <c r="P84" s="59"/>
    </row>
    <row r="85" spans="12:16" x14ac:dyDescent="0.45">
      <c r="L85" s="60"/>
      <c r="M85" s="59"/>
      <c r="O85" s="60"/>
      <c r="P85" s="60"/>
    </row>
    <row r="86" spans="12:16" x14ac:dyDescent="0.45">
      <c r="L86" s="77"/>
      <c r="M86" s="60"/>
      <c r="O86" s="77"/>
      <c r="P86" s="77"/>
    </row>
    <row r="87" spans="12:16" x14ac:dyDescent="0.45">
      <c r="L87" s="59"/>
      <c r="M87" s="77"/>
      <c r="O87" s="59"/>
      <c r="P87" s="59"/>
    </row>
    <row r="88" spans="12:16" x14ac:dyDescent="0.45">
      <c r="L88" s="59"/>
      <c r="M88" s="59"/>
      <c r="O88" s="59"/>
      <c r="P88" s="59"/>
    </row>
    <row r="89" spans="12:16" x14ac:dyDescent="0.45">
      <c r="L89" s="59"/>
      <c r="M89" s="59"/>
      <c r="O89" s="59"/>
      <c r="P89" s="59"/>
    </row>
    <row r="90" spans="12:16" x14ac:dyDescent="0.45">
      <c r="L90" s="60"/>
      <c r="M90" s="59"/>
      <c r="O90" s="60"/>
      <c r="P90" s="60"/>
    </row>
    <row r="91" spans="12:16" x14ac:dyDescent="0.45">
      <c r="L91" s="77"/>
      <c r="M91" s="60"/>
      <c r="O91" s="77"/>
      <c r="P91" s="77"/>
    </row>
    <row r="92" spans="12:16" x14ac:dyDescent="0.45">
      <c r="L92" s="59"/>
      <c r="M92" s="77"/>
      <c r="O92" s="59"/>
      <c r="P92" s="59"/>
    </row>
    <row r="93" spans="12:16" x14ac:dyDescent="0.45">
      <c r="L93" s="59"/>
      <c r="M93" s="59"/>
      <c r="O93" s="59"/>
      <c r="P93" s="59"/>
    </row>
    <row r="94" spans="12:16" x14ac:dyDescent="0.45">
      <c r="L94" s="59"/>
      <c r="M94" s="59"/>
      <c r="O94" s="59"/>
      <c r="P94" s="59"/>
    </row>
    <row r="95" spans="12:16" x14ac:dyDescent="0.45">
      <c r="L95" s="60"/>
      <c r="M95" s="59"/>
      <c r="O95" s="60"/>
      <c r="P95" s="60"/>
    </row>
    <row r="96" spans="12:16" x14ac:dyDescent="0.45">
      <c r="L96" s="77"/>
      <c r="M96" s="60"/>
      <c r="O96" s="77"/>
      <c r="P96" s="77"/>
    </row>
    <row r="97" spans="12:16" x14ac:dyDescent="0.45">
      <c r="L97" s="59"/>
      <c r="M97" s="77"/>
      <c r="O97" s="59"/>
      <c r="P97" s="59"/>
    </row>
    <row r="98" spans="12:16" x14ac:dyDescent="0.45">
      <c r="L98" s="59"/>
      <c r="M98" s="59"/>
      <c r="O98" s="59"/>
      <c r="P98" s="59"/>
    </row>
    <row r="99" spans="12:16" x14ac:dyDescent="0.45">
      <c r="L99" s="59"/>
      <c r="M99" s="59"/>
      <c r="O99" s="59"/>
      <c r="P99" s="59"/>
    </row>
    <row r="100" spans="12:16" ht="18.600000000000001" thickBot="1" x14ac:dyDescent="0.5">
      <c r="L100" s="60"/>
      <c r="M100" s="59"/>
      <c r="O100" s="90"/>
      <c r="P100" s="90"/>
    </row>
    <row r="101" spans="12:16" ht="18.600000000000001" thickBot="1" x14ac:dyDescent="0.5">
      <c r="L101" s="77"/>
      <c r="M101" s="90"/>
      <c r="O101" s="47"/>
      <c r="P101" s="47"/>
    </row>
    <row r="102" spans="12:16" x14ac:dyDescent="0.45">
      <c r="L102" s="59"/>
      <c r="M102" s="47"/>
    </row>
    <row r="103" spans="12:16" x14ac:dyDescent="0.45">
      <c r="L103" s="59"/>
    </row>
    <row r="104" spans="12:16" x14ac:dyDescent="0.45">
      <c r="L104" s="59"/>
    </row>
    <row r="105" spans="12:16" ht="18.600000000000001" thickBot="1" x14ac:dyDescent="0.5">
      <c r="L105" s="90"/>
    </row>
    <row r="106" spans="12:16" x14ac:dyDescent="0.45">
      <c r="L106" s="47"/>
    </row>
  </sheetData>
  <mergeCells count="15">
    <mergeCell ref="C9:AB9"/>
    <mergeCell ref="C11:C13"/>
    <mergeCell ref="D11:E12"/>
    <mergeCell ref="F11:W11"/>
    <mergeCell ref="F12:G12"/>
    <mergeCell ref="H12:I12"/>
    <mergeCell ref="J12:K12"/>
    <mergeCell ref="L12:M12"/>
    <mergeCell ref="N12:O12"/>
    <mergeCell ref="P12:Q12"/>
    <mergeCell ref="R12:S12"/>
    <mergeCell ref="T12:U12"/>
    <mergeCell ref="V12:W12"/>
    <mergeCell ref="Z12:AB12"/>
    <mergeCell ref="X11:Y12"/>
  </mergeCells>
  <hyperlinks>
    <hyperlink ref="Z5" location="Índice!Área_de_impresión" display="índice" xr:uid="{5C3EB0BF-9CBA-4714-981A-0CB4E627844D}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X118"/>
  <sheetViews>
    <sheetView showGridLines="0" zoomScale="75" zoomScaleNormal="75" workbookViewId="0"/>
  </sheetViews>
  <sheetFormatPr baseColWidth="10" defaultColWidth="11.5546875" defaultRowHeight="18" x14ac:dyDescent="0.45"/>
  <cols>
    <col min="1" max="1" width="4.88671875" style="47" customWidth="1"/>
    <col min="2" max="2" width="3.44140625" style="47" customWidth="1"/>
    <col min="3" max="3" width="30.44140625" style="47" customWidth="1"/>
    <col min="4" max="18" width="15.5546875" style="47" customWidth="1"/>
    <col min="19" max="19" width="15.5546875" style="168" customWidth="1"/>
    <col min="20" max="20" width="6.109375" style="47" customWidth="1"/>
    <col min="21" max="16384" width="11.5546875" style="47"/>
  </cols>
  <sheetData>
    <row r="1" spans="1:50" s="1" customFormat="1" ht="14.25" customHeight="1" x14ac:dyDescent="0.45">
      <c r="H1" s="33"/>
      <c r="I1" s="34"/>
      <c r="S1" s="164"/>
    </row>
    <row r="2" spans="1:50" s="5" customFormat="1" ht="32.25" customHeight="1" x14ac:dyDescent="0.9">
      <c r="B2" s="25" t="s">
        <v>148</v>
      </c>
      <c r="S2" s="53"/>
    </row>
    <row r="3" spans="1:50" s="5" customFormat="1" ht="28.5" customHeight="1" x14ac:dyDescent="0.55000000000000004">
      <c r="B3" s="26" t="s">
        <v>225</v>
      </c>
      <c r="S3" s="53"/>
    </row>
    <row r="4" spans="1:50" s="1" customFormat="1" ht="15" customHeight="1" x14ac:dyDescent="0.45">
      <c r="H4" s="33"/>
      <c r="I4" s="67"/>
      <c r="S4" s="164"/>
    </row>
    <row r="5" spans="1:50" s="1" customFormat="1" ht="20.100000000000001" customHeight="1" x14ac:dyDescent="0.5">
      <c r="B5" s="53" t="s">
        <v>213</v>
      </c>
      <c r="Q5" s="69" t="s">
        <v>107</v>
      </c>
      <c r="S5" s="164"/>
    </row>
    <row r="6" spans="1:50" s="1" customFormat="1" ht="20.100000000000001" customHeight="1" x14ac:dyDescent="0.45">
      <c r="B6" s="29" t="str">
        <f>Índice!C7</f>
        <v>Curso 2021/2022</v>
      </c>
      <c r="C6" s="2"/>
      <c r="D6" s="70"/>
      <c r="E6" s="70"/>
      <c r="F6" s="70"/>
      <c r="G6" s="70"/>
      <c r="H6" s="70"/>
      <c r="I6" s="70"/>
      <c r="J6" s="70"/>
      <c r="K6" s="2"/>
      <c r="L6" s="70"/>
      <c r="S6" s="164"/>
    </row>
    <row r="7" spans="1:50" s="1" customFormat="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167"/>
    </row>
    <row r="8" spans="1:50" s="1" customFormat="1" ht="15" customHeight="1" x14ac:dyDescent="0.45">
      <c r="D8" s="38"/>
      <c r="E8" s="38"/>
      <c r="G8" s="38"/>
      <c r="H8" s="38"/>
      <c r="I8" s="38"/>
      <c r="J8" s="38"/>
      <c r="K8" s="38"/>
      <c r="L8" s="38"/>
      <c r="S8" s="164"/>
    </row>
    <row r="9" spans="1:50" ht="20.100000000000001" customHeight="1" x14ac:dyDescent="0.45">
      <c r="A9" s="63"/>
      <c r="B9" s="63"/>
      <c r="C9" s="420" t="s">
        <v>78</v>
      </c>
      <c r="D9" s="420"/>
      <c r="E9" s="420"/>
      <c r="F9" s="420"/>
      <c r="G9" s="420"/>
      <c r="H9" s="420"/>
      <c r="I9" s="420"/>
      <c r="J9" s="420"/>
      <c r="K9" s="420"/>
      <c r="L9" s="420"/>
      <c r="M9" s="420"/>
      <c r="N9" s="420"/>
      <c r="O9" s="420"/>
      <c r="P9" s="420"/>
      <c r="Q9" s="420"/>
      <c r="R9" s="420"/>
      <c r="S9" s="420"/>
      <c r="T9" s="63"/>
    </row>
    <row r="10" spans="1:50" ht="18" customHeight="1" x14ac:dyDescent="0.45">
      <c r="A10" s="63"/>
      <c r="B10" s="63"/>
      <c r="C10" s="91"/>
      <c r="D10" s="92"/>
      <c r="E10" s="93"/>
      <c r="F10" s="93"/>
      <c r="G10" s="9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110"/>
      <c r="T10" s="63"/>
    </row>
    <row r="11" spans="1:50" s="1" customFormat="1" ht="20.100000000000001" customHeight="1" thickBot="1" x14ac:dyDescent="0.5">
      <c r="A11" s="63"/>
      <c r="B11" s="63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63"/>
      <c r="R11" s="63"/>
      <c r="S11" s="110"/>
      <c r="T11" s="63"/>
      <c r="U11" s="172"/>
      <c r="V11" s="172"/>
      <c r="W11" s="172"/>
      <c r="X11" s="172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</row>
    <row r="12" spans="1:50" s="95" customFormat="1" ht="44.25" customHeight="1" x14ac:dyDescent="0.3">
      <c r="A12" s="94"/>
      <c r="B12" s="94"/>
      <c r="C12" s="391"/>
      <c r="D12" s="377" t="s">
        <v>28</v>
      </c>
      <c r="E12" s="377"/>
      <c r="F12" s="377"/>
      <c r="G12" s="377"/>
      <c r="H12" s="419"/>
      <c r="I12" s="377" t="s">
        <v>29</v>
      </c>
      <c r="J12" s="377"/>
      <c r="K12" s="377"/>
      <c r="L12" s="377"/>
      <c r="M12" s="419"/>
      <c r="N12" s="377" t="s">
        <v>30</v>
      </c>
      <c r="O12" s="377"/>
      <c r="P12" s="377"/>
      <c r="Q12" s="377"/>
      <c r="R12" s="419"/>
      <c r="S12" s="416" t="s">
        <v>237</v>
      </c>
      <c r="T12" s="94"/>
      <c r="U12" s="173"/>
      <c r="V12" s="173"/>
      <c r="W12" s="173"/>
      <c r="X12" s="173"/>
    </row>
    <row r="13" spans="1:50" s="11" customFormat="1" ht="60" customHeight="1" x14ac:dyDescent="0.45">
      <c r="A13" s="20"/>
      <c r="B13" s="20"/>
      <c r="C13" s="392"/>
      <c r="D13" s="422" t="s">
        <v>31</v>
      </c>
      <c r="E13" s="422"/>
      <c r="F13" s="422" t="s">
        <v>84</v>
      </c>
      <c r="G13" s="422"/>
      <c r="H13" s="396" t="s">
        <v>11</v>
      </c>
      <c r="I13" s="422" t="s">
        <v>31</v>
      </c>
      <c r="J13" s="422"/>
      <c r="K13" s="422" t="s">
        <v>84</v>
      </c>
      <c r="L13" s="422"/>
      <c r="M13" s="417" t="s">
        <v>11</v>
      </c>
      <c r="N13" s="422" t="s">
        <v>31</v>
      </c>
      <c r="O13" s="422"/>
      <c r="P13" s="422" t="s">
        <v>84</v>
      </c>
      <c r="Q13" s="422"/>
      <c r="R13" s="417" t="s">
        <v>11</v>
      </c>
      <c r="S13" s="396"/>
      <c r="T13" s="20"/>
    </row>
    <row r="14" spans="1:50" ht="20.100000000000001" customHeight="1" thickBot="1" x14ac:dyDescent="0.5">
      <c r="A14" s="63"/>
      <c r="B14" s="63"/>
      <c r="C14" s="393"/>
      <c r="D14" s="221" t="s">
        <v>14</v>
      </c>
      <c r="E14" s="220" t="s">
        <v>15</v>
      </c>
      <c r="F14" s="221" t="s">
        <v>14</v>
      </c>
      <c r="G14" s="220" t="s">
        <v>15</v>
      </c>
      <c r="H14" s="423"/>
      <c r="I14" s="221" t="s">
        <v>14</v>
      </c>
      <c r="J14" s="220" t="s">
        <v>15</v>
      </c>
      <c r="K14" s="221" t="s">
        <v>14</v>
      </c>
      <c r="L14" s="220" t="s">
        <v>15</v>
      </c>
      <c r="M14" s="418"/>
      <c r="N14" s="221" t="s">
        <v>14</v>
      </c>
      <c r="O14" s="220" t="s">
        <v>15</v>
      </c>
      <c r="P14" s="221" t="s">
        <v>14</v>
      </c>
      <c r="Q14" s="220" t="s">
        <v>15</v>
      </c>
      <c r="R14" s="418"/>
      <c r="S14" s="421"/>
      <c r="T14" s="63"/>
    </row>
    <row r="15" spans="1:50" s="11" customFormat="1" ht="30" customHeight="1" x14ac:dyDescent="0.45">
      <c r="A15" s="20"/>
      <c r="B15" s="20"/>
      <c r="C15" s="65" t="s">
        <v>16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276"/>
      <c r="T15" s="77"/>
    </row>
    <row r="16" spans="1:50" s="11" customFormat="1" ht="20.100000000000001" customHeight="1" x14ac:dyDescent="0.45">
      <c r="A16" s="20"/>
      <c r="B16" s="20"/>
      <c r="C16" s="66" t="s">
        <v>17</v>
      </c>
      <c r="D16" s="59">
        <v>81</v>
      </c>
      <c r="E16" s="59">
        <v>62</v>
      </c>
      <c r="F16" s="59">
        <v>20</v>
      </c>
      <c r="G16" s="59">
        <v>8</v>
      </c>
      <c r="H16" s="59">
        <v>171</v>
      </c>
      <c r="I16" s="311">
        <v>466</v>
      </c>
      <c r="J16" s="311">
        <v>173</v>
      </c>
      <c r="K16" s="311"/>
      <c r="L16" s="311"/>
      <c r="M16" s="311">
        <v>639</v>
      </c>
      <c r="N16" s="59">
        <v>116</v>
      </c>
      <c r="O16" s="59">
        <v>68</v>
      </c>
      <c r="P16" s="59">
        <v>9</v>
      </c>
      <c r="Q16" s="59">
        <v>14</v>
      </c>
      <c r="R16" s="59">
        <v>207</v>
      </c>
      <c r="S16" s="312">
        <v>1017</v>
      </c>
    </row>
    <row r="17" spans="1:19" s="11" customFormat="1" ht="20.100000000000001" customHeight="1" x14ac:dyDescent="0.45">
      <c r="A17" s="20"/>
      <c r="B17" s="20"/>
      <c r="C17" s="66" t="s">
        <v>18</v>
      </c>
      <c r="D17" s="59">
        <v>19</v>
      </c>
      <c r="E17" s="59">
        <v>10</v>
      </c>
      <c r="F17" s="59">
        <v>16</v>
      </c>
      <c r="G17" s="59">
        <v>8</v>
      </c>
      <c r="H17" s="59">
        <v>53</v>
      </c>
      <c r="I17" s="311"/>
      <c r="J17" s="311"/>
      <c r="K17" s="311"/>
      <c r="L17" s="311"/>
      <c r="M17" s="311"/>
      <c r="N17" s="59"/>
      <c r="O17" s="59"/>
      <c r="P17" s="59"/>
      <c r="Q17" s="59"/>
      <c r="R17" s="59"/>
      <c r="S17" s="312">
        <v>53</v>
      </c>
    </row>
    <row r="18" spans="1:19" s="11" customFormat="1" ht="20.100000000000001" customHeight="1" x14ac:dyDescent="0.45">
      <c r="A18" s="20"/>
      <c r="B18" s="20"/>
      <c r="C18" s="66" t="s">
        <v>151</v>
      </c>
      <c r="D18" s="59">
        <v>1</v>
      </c>
      <c r="E18" s="59">
        <v>3</v>
      </c>
      <c r="F18" s="59"/>
      <c r="G18" s="59"/>
      <c r="H18" s="59">
        <v>4</v>
      </c>
      <c r="I18" s="311"/>
      <c r="J18" s="311"/>
      <c r="K18" s="311"/>
      <c r="L18" s="311"/>
      <c r="M18" s="311"/>
      <c r="N18" s="59"/>
      <c r="O18" s="59"/>
      <c r="P18" s="59"/>
      <c r="Q18" s="59"/>
      <c r="R18" s="59"/>
      <c r="S18" s="312">
        <v>4</v>
      </c>
    </row>
    <row r="19" spans="1:19" s="99" customFormat="1" ht="20.100000000000001" customHeight="1" x14ac:dyDescent="0.45">
      <c r="A19" s="97"/>
      <c r="B19" s="97"/>
      <c r="C19" s="283" t="s">
        <v>11</v>
      </c>
      <c r="D19" s="251">
        <v>101</v>
      </c>
      <c r="E19" s="251">
        <v>75</v>
      </c>
      <c r="F19" s="251">
        <v>36</v>
      </c>
      <c r="G19" s="251">
        <v>16</v>
      </c>
      <c r="H19" s="251">
        <v>228</v>
      </c>
      <c r="I19" s="316">
        <v>466</v>
      </c>
      <c r="J19" s="316">
        <v>173</v>
      </c>
      <c r="K19" s="316"/>
      <c r="L19" s="316"/>
      <c r="M19" s="316">
        <v>639</v>
      </c>
      <c r="N19" s="251">
        <v>116</v>
      </c>
      <c r="O19" s="251">
        <v>68</v>
      </c>
      <c r="P19" s="251">
        <v>9</v>
      </c>
      <c r="Q19" s="251">
        <v>14</v>
      </c>
      <c r="R19" s="251">
        <v>207</v>
      </c>
      <c r="S19" s="316">
        <v>1074</v>
      </c>
    </row>
    <row r="20" spans="1:19" s="11" customFormat="1" ht="30" customHeight="1" x14ac:dyDescent="0.45">
      <c r="A20" s="20"/>
      <c r="B20" s="20"/>
      <c r="C20" s="65" t="s">
        <v>19</v>
      </c>
      <c r="D20" s="59"/>
      <c r="E20" s="59"/>
      <c r="F20" s="59"/>
      <c r="G20" s="59"/>
      <c r="H20" s="59"/>
      <c r="I20" s="311"/>
      <c r="J20" s="311"/>
      <c r="K20" s="311"/>
      <c r="L20" s="311"/>
      <c r="M20" s="311"/>
      <c r="N20" s="59"/>
      <c r="O20" s="59"/>
      <c r="P20" s="59"/>
      <c r="Q20" s="59"/>
      <c r="R20" s="59"/>
      <c r="S20" s="312"/>
    </row>
    <row r="21" spans="1:19" s="11" customFormat="1" ht="20.100000000000001" customHeight="1" x14ac:dyDescent="0.45">
      <c r="A21" s="20"/>
      <c r="B21" s="20"/>
      <c r="C21" s="66" t="s">
        <v>17</v>
      </c>
      <c r="D21" s="59">
        <v>137</v>
      </c>
      <c r="E21" s="59">
        <v>90</v>
      </c>
      <c r="F21" s="59">
        <v>56</v>
      </c>
      <c r="G21" s="59">
        <v>26</v>
      </c>
      <c r="H21" s="59">
        <v>309</v>
      </c>
      <c r="I21" s="311">
        <v>233</v>
      </c>
      <c r="J21" s="311">
        <v>89</v>
      </c>
      <c r="K21" s="311"/>
      <c r="L21" s="311"/>
      <c r="M21" s="311">
        <v>322</v>
      </c>
      <c r="N21" s="59">
        <v>110</v>
      </c>
      <c r="O21" s="59">
        <v>67</v>
      </c>
      <c r="P21" s="59"/>
      <c r="Q21" s="59"/>
      <c r="R21" s="59">
        <v>177</v>
      </c>
      <c r="S21" s="312">
        <v>808</v>
      </c>
    </row>
    <row r="22" spans="1:19" s="11" customFormat="1" ht="20.100000000000001" customHeight="1" x14ac:dyDescent="0.45">
      <c r="A22" s="20"/>
      <c r="B22" s="20"/>
      <c r="C22" s="66" t="s">
        <v>18</v>
      </c>
      <c r="D22" s="59">
        <v>169</v>
      </c>
      <c r="E22" s="59">
        <v>86</v>
      </c>
      <c r="F22" s="59">
        <v>72</v>
      </c>
      <c r="G22" s="59">
        <v>42</v>
      </c>
      <c r="H22" s="59">
        <v>369</v>
      </c>
      <c r="I22" s="311"/>
      <c r="J22" s="311"/>
      <c r="K22" s="311"/>
      <c r="L22" s="311"/>
      <c r="M22" s="311"/>
      <c r="N22" s="59">
        <v>11</v>
      </c>
      <c r="O22" s="59">
        <v>6</v>
      </c>
      <c r="P22" s="59"/>
      <c r="Q22" s="59"/>
      <c r="R22" s="59">
        <v>17</v>
      </c>
      <c r="S22" s="312">
        <v>386</v>
      </c>
    </row>
    <row r="23" spans="1:19" s="11" customFormat="1" ht="20.100000000000001" customHeight="1" x14ac:dyDescent="0.45">
      <c r="A23" s="20"/>
      <c r="B23" s="20"/>
      <c r="C23" s="66" t="s">
        <v>151</v>
      </c>
      <c r="D23" s="59"/>
      <c r="E23" s="59"/>
      <c r="F23" s="59"/>
      <c r="G23" s="59"/>
      <c r="H23" s="59"/>
      <c r="I23" s="311"/>
      <c r="J23" s="311"/>
      <c r="K23" s="311"/>
      <c r="L23" s="311"/>
      <c r="M23" s="311"/>
      <c r="N23" s="59"/>
      <c r="O23" s="59"/>
      <c r="P23" s="59"/>
      <c r="Q23" s="59"/>
      <c r="R23" s="59"/>
      <c r="S23" s="312"/>
    </row>
    <row r="24" spans="1:19" s="99" customFormat="1" ht="20.100000000000001" customHeight="1" x14ac:dyDescent="0.45">
      <c r="A24" s="97"/>
      <c r="B24" s="97"/>
      <c r="C24" s="283" t="s">
        <v>11</v>
      </c>
      <c r="D24" s="251">
        <v>306</v>
      </c>
      <c r="E24" s="251">
        <v>176</v>
      </c>
      <c r="F24" s="251">
        <v>128</v>
      </c>
      <c r="G24" s="251">
        <v>68</v>
      </c>
      <c r="H24" s="251">
        <v>678</v>
      </c>
      <c r="I24" s="316">
        <v>233</v>
      </c>
      <c r="J24" s="316">
        <v>89</v>
      </c>
      <c r="K24" s="316"/>
      <c r="L24" s="316"/>
      <c r="M24" s="316">
        <v>322</v>
      </c>
      <c r="N24" s="251">
        <v>121</v>
      </c>
      <c r="O24" s="251">
        <v>73</v>
      </c>
      <c r="P24" s="251"/>
      <c r="Q24" s="251"/>
      <c r="R24" s="251">
        <v>194</v>
      </c>
      <c r="S24" s="316">
        <v>1194</v>
      </c>
    </row>
    <row r="25" spans="1:19" s="11" customFormat="1" ht="30" customHeight="1" x14ac:dyDescent="0.45">
      <c r="A25" s="20"/>
      <c r="B25" s="20"/>
      <c r="C25" s="65" t="s">
        <v>20</v>
      </c>
      <c r="D25" s="59"/>
      <c r="E25" s="59"/>
      <c r="F25" s="59"/>
      <c r="G25" s="59"/>
      <c r="H25" s="59"/>
      <c r="I25" s="311"/>
      <c r="J25" s="311"/>
      <c r="K25" s="311"/>
      <c r="L25" s="311"/>
      <c r="M25" s="311"/>
      <c r="N25" s="59"/>
      <c r="O25" s="59"/>
      <c r="P25" s="59"/>
      <c r="Q25" s="59"/>
      <c r="R25" s="59"/>
      <c r="S25" s="312"/>
    </row>
    <row r="26" spans="1:19" s="11" customFormat="1" ht="20.100000000000001" customHeight="1" x14ac:dyDescent="0.45">
      <c r="A26" s="20"/>
      <c r="B26" s="20"/>
      <c r="C26" s="66" t="s">
        <v>17</v>
      </c>
      <c r="D26" s="59">
        <v>21</v>
      </c>
      <c r="E26" s="59">
        <v>13</v>
      </c>
      <c r="F26" s="59">
        <v>5</v>
      </c>
      <c r="G26" s="59">
        <v>3</v>
      </c>
      <c r="H26" s="59">
        <v>42</v>
      </c>
      <c r="I26" s="311">
        <v>239</v>
      </c>
      <c r="J26" s="311">
        <v>103</v>
      </c>
      <c r="K26" s="311"/>
      <c r="L26" s="311"/>
      <c r="M26" s="311">
        <v>342</v>
      </c>
      <c r="N26" s="59">
        <v>72</v>
      </c>
      <c r="O26" s="59">
        <v>55</v>
      </c>
      <c r="P26" s="59">
        <v>19</v>
      </c>
      <c r="Q26" s="59">
        <v>14</v>
      </c>
      <c r="R26" s="59">
        <v>160</v>
      </c>
      <c r="S26" s="312">
        <v>544</v>
      </c>
    </row>
    <row r="27" spans="1:19" s="11" customFormat="1" ht="20.100000000000001" customHeight="1" x14ac:dyDescent="0.45">
      <c r="A27" s="20"/>
      <c r="B27" s="20"/>
      <c r="C27" s="66" t="s">
        <v>18</v>
      </c>
      <c r="D27" s="59">
        <v>109</v>
      </c>
      <c r="E27" s="59">
        <v>59</v>
      </c>
      <c r="F27" s="59">
        <v>48</v>
      </c>
      <c r="G27" s="59">
        <v>27</v>
      </c>
      <c r="H27" s="59">
        <v>243</v>
      </c>
      <c r="I27" s="311"/>
      <c r="J27" s="311"/>
      <c r="K27" s="311"/>
      <c r="L27" s="311"/>
      <c r="M27" s="311"/>
      <c r="N27" s="59">
        <v>55</v>
      </c>
      <c r="O27" s="59">
        <v>34</v>
      </c>
      <c r="P27" s="59"/>
      <c r="Q27" s="59"/>
      <c r="R27" s="59">
        <v>89</v>
      </c>
      <c r="S27" s="312">
        <v>332</v>
      </c>
    </row>
    <row r="28" spans="1:19" s="11" customFormat="1" ht="20.100000000000001" customHeight="1" x14ac:dyDescent="0.45">
      <c r="A28" s="20"/>
      <c r="B28" s="20"/>
      <c r="C28" s="66" t="s">
        <v>151</v>
      </c>
      <c r="D28" s="59"/>
      <c r="E28" s="59"/>
      <c r="F28" s="59"/>
      <c r="G28" s="59"/>
      <c r="H28" s="59"/>
      <c r="I28" s="311"/>
      <c r="J28" s="311"/>
      <c r="K28" s="311"/>
      <c r="L28" s="311"/>
      <c r="M28" s="311"/>
      <c r="N28" s="59"/>
      <c r="O28" s="59"/>
      <c r="P28" s="59"/>
      <c r="Q28" s="59"/>
      <c r="R28" s="59"/>
      <c r="S28" s="312"/>
    </row>
    <row r="29" spans="1:19" s="99" customFormat="1" ht="20.100000000000001" customHeight="1" x14ac:dyDescent="0.45">
      <c r="A29" s="97"/>
      <c r="B29" s="97"/>
      <c r="C29" s="283" t="s">
        <v>11</v>
      </c>
      <c r="D29" s="251">
        <v>130</v>
      </c>
      <c r="E29" s="251">
        <v>72</v>
      </c>
      <c r="F29" s="251">
        <v>53</v>
      </c>
      <c r="G29" s="251">
        <v>30</v>
      </c>
      <c r="H29" s="251">
        <v>285</v>
      </c>
      <c r="I29" s="316">
        <v>239</v>
      </c>
      <c r="J29" s="316">
        <v>103</v>
      </c>
      <c r="K29" s="316"/>
      <c r="L29" s="316"/>
      <c r="M29" s="316">
        <v>342</v>
      </c>
      <c r="N29" s="251">
        <v>127</v>
      </c>
      <c r="O29" s="251">
        <v>89</v>
      </c>
      <c r="P29" s="251">
        <v>19</v>
      </c>
      <c r="Q29" s="251">
        <v>14</v>
      </c>
      <c r="R29" s="251">
        <v>249</v>
      </c>
      <c r="S29" s="316">
        <v>876</v>
      </c>
    </row>
    <row r="30" spans="1:19" s="11" customFormat="1" ht="30" customHeight="1" x14ac:dyDescent="0.45">
      <c r="A30" s="20"/>
      <c r="B30" s="20"/>
      <c r="C30" s="65" t="s">
        <v>21</v>
      </c>
      <c r="D30" s="59"/>
      <c r="E30" s="59"/>
      <c r="F30" s="59"/>
      <c r="G30" s="59"/>
      <c r="H30" s="59"/>
      <c r="I30" s="311"/>
      <c r="J30" s="311"/>
      <c r="K30" s="311"/>
      <c r="L30" s="311"/>
      <c r="M30" s="311"/>
      <c r="N30" s="59"/>
      <c r="O30" s="59"/>
      <c r="P30" s="59"/>
      <c r="Q30" s="59"/>
      <c r="R30" s="59"/>
      <c r="S30" s="312"/>
    </row>
    <row r="31" spans="1:19" s="11" customFormat="1" ht="20.100000000000001" customHeight="1" x14ac:dyDescent="0.45">
      <c r="A31" s="20"/>
      <c r="B31" s="20"/>
      <c r="C31" s="66" t="s">
        <v>17</v>
      </c>
      <c r="D31" s="59">
        <v>40</v>
      </c>
      <c r="E31" s="59">
        <v>31</v>
      </c>
      <c r="F31" s="59">
        <v>20</v>
      </c>
      <c r="G31" s="59">
        <v>18</v>
      </c>
      <c r="H31" s="59">
        <v>109</v>
      </c>
      <c r="I31" s="311">
        <v>247</v>
      </c>
      <c r="J31" s="311">
        <v>110</v>
      </c>
      <c r="K31" s="311"/>
      <c r="L31" s="311"/>
      <c r="M31" s="311">
        <v>357</v>
      </c>
      <c r="N31" s="59">
        <v>93</v>
      </c>
      <c r="O31" s="59">
        <v>62</v>
      </c>
      <c r="P31" s="59"/>
      <c r="Q31" s="59"/>
      <c r="R31" s="59">
        <v>155</v>
      </c>
      <c r="S31" s="312">
        <v>621</v>
      </c>
    </row>
    <row r="32" spans="1:19" s="11" customFormat="1" ht="20.100000000000001" customHeight="1" x14ac:dyDescent="0.45">
      <c r="A32" s="20"/>
      <c r="B32" s="20"/>
      <c r="C32" s="66" t="s">
        <v>18</v>
      </c>
      <c r="D32" s="59">
        <v>213</v>
      </c>
      <c r="E32" s="59">
        <v>112</v>
      </c>
      <c r="F32" s="59">
        <v>87</v>
      </c>
      <c r="G32" s="59">
        <v>58</v>
      </c>
      <c r="H32" s="59">
        <v>470</v>
      </c>
      <c r="I32" s="311"/>
      <c r="J32" s="311"/>
      <c r="K32" s="311"/>
      <c r="L32" s="311"/>
      <c r="M32" s="311"/>
      <c r="N32" s="59">
        <v>45</v>
      </c>
      <c r="O32" s="59">
        <v>18</v>
      </c>
      <c r="P32" s="59">
        <v>23</v>
      </c>
      <c r="Q32" s="59">
        <v>10</v>
      </c>
      <c r="R32" s="59">
        <v>96</v>
      </c>
      <c r="S32" s="312">
        <v>566</v>
      </c>
    </row>
    <row r="33" spans="1:19" s="11" customFormat="1" ht="20.100000000000001" customHeight="1" x14ac:dyDescent="0.45">
      <c r="A33" s="20"/>
      <c r="B33" s="20"/>
      <c r="C33" s="66" t="s">
        <v>151</v>
      </c>
      <c r="D33" s="59"/>
      <c r="E33" s="59"/>
      <c r="F33" s="59"/>
      <c r="G33" s="59"/>
      <c r="H33" s="59"/>
      <c r="I33" s="311"/>
      <c r="J33" s="311"/>
      <c r="K33" s="311"/>
      <c r="L33" s="311"/>
      <c r="M33" s="311"/>
      <c r="N33" s="59"/>
      <c r="O33" s="59"/>
      <c r="P33" s="59"/>
      <c r="Q33" s="59"/>
      <c r="R33" s="59"/>
      <c r="S33" s="312"/>
    </row>
    <row r="34" spans="1:19" s="99" customFormat="1" ht="20.100000000000001" customHeight="1" x14ac:dyDescent="0.45">
      <c r="A34" s="97"/>
      <c r="B34" s="97"/>
      <c r="C34" s="283" t="s">
        <v>11</v>
      </c>
      <c r="D34" s="251">
        <v>253</v>
      </c>
      <c r="E34" s="251">
        <v>143</v>
      </c>
      <c r="F34" s="251">
        <v>107</v>
      </c>
      <c r="G34" s="251">
        <v>76</v>
      </c>
      <c r="H34" s="251">
        <v>579</v>
      </c>
      <c r="I34" s="316">
        <v>247</v>
      </c>
      <c r="J34" s="316">
        <v>110</v>
      </c>
      <c r="K34" s="316"/>
      <c r="L34" s="316"/>
      <c r="M34" s="316">
        <v>357</v>
      </c>
      <c r="N34" s="251">
        <v>138</v>
      </c>
      <c r="O34" s="251">
        <v>80</v>
      </c>
      <c r="P34" s="251">
        <v>23</v>
      </c>
      <c r="Q34" s="251">
        <v>10</v>
      </c>
      <c r="R34" s="251">
        <v>251</v>
      </c>
      <c r="S34" s="316">
        <v>1187</v>
      </c>
    </row>
    <row r="35" spans="1:19" s="11" customFormat="1" ht="30" customHeight="1" x14ac:dyDescent="0.45">
      <c r="A35" s="20"/>
      <c r="B35" s="20"/>
      <c r="C35" s="65" t="s">
        <v>22</v>
      </c>
      <c r="D35" s="59"/>
      <c r="E35" s="59"/>
      <c r="F35" s="59"/>
      <c r="G35" s="59"/>
      <c r="H35" s="59"/>
      <c r="I35" s="311"/>
      <c r="J35" s="311"/>
      <c r="K35" s="311"/>
      <c r="L35" s="311"/>
      <c r="M35" s="311"/>
      <c r="N35" s="59"/>
      <c r="O35" s="59"/>
      <c r="P35" s="59"/>
      <c r="Q35" s="59"/>
      <c r="R35" s="59"/>
      <c r="S35" s="312"/>
    </row>
    <row r="36" spans="1:19" s="11" customFormat="1" ht="20.100000000000001" customHeight="1" x14ac:dyDescent="0.45">
      <c r="A36" s="20"/>
      <c r="B36" s="20"/>
      <c r="C36" s="66" t="s">
        <v>17</v>
      </c>
      <c r="D36" s="59">
        <v>63</v>
      </c>
      <c r="E36" s="59">
        <v>23</v>
      </c>
      <c r="F36" s="59">
        <v>13</v>
      </c>
      <c r="G36" s="59">
        <v>7</v>
      </c>
      <c r="H36" s="59">
        <v>106</v>
      </c>
      <c r="I36" s="311">
        <v>118</v>
      </c>
      <c r="J36" s="311">
        <v>58</v>
      </c>
      <c r="K36" s="311"/>
      <c r="L36" s="311"/>
      <c r="M36" s="311">
        <v>176</v>
      </c>
      <c r="N36" s="59">
        <v>50</v>
      </c>
      <c r="O36" s="59">
        <v>30</v>
      </c>
      <c r="P36" s="59">
        <v>15</v>
      </c>
      <c r="Q36" s="59">
        <v>8</v>
      </c>
      <c r="R36" s="59">
        <v>103</v>
      </c>
      <c r="S36" s="312">
        <v>385</v>
      </c>
    </row>
    <row r="37" spans="1:19" s="11" customFormat="1" ht="20.100000000000001" customHeight="1" x14ac:dyDescent="0.45">
      <c r="A37" s="20"/>
      <c r="B37" s="20"/>
      <c r="C37" s="66" t="s">
        <v>18</v>
      </c>
      <c r="D37" s="59">
        <v>29</v>
      </c>
      <c r="E37" s="59">
        <v>11</v>
      </c>
      <c r="F37" s="59">
        <v>9</v>
      </c>
      <c r="G37" s="59">
        <v>1</v>
      </c>
      <c r="H37" s="59">
        <v>50</v>
      </c>
      <c r="I37" s="311"/>
      <c r="J37" s="311"/>
      <c r="K37" s="311"/>
      <c r="L37" s="311"/>
      <c r="M37" s="311"/>
      <c r="N37" s="59">
        <v>13</v>
      </c>
      <c r="O37" s="59">
        <v>7</v>
      </c>
      <c r="P37" s="59">
        <v>3</v>
      </c>
      <c r="Q37" s="59">
        <v>3</v>
      </c>
      <c r="R37" s="59">
        <v>26</v>
      </c>
      <c r="S37" s="312">
        <v>76</v>
      </c>
    </row>
    <row r="38" spans="1:19" s="11" customFormat="1" ht="20.100000000000001" customHeight="1" x14ac:dyDescent="0.45">
      <c r="A38" s="20"/>
      <c r="B38" s="20"/>
      <c r="C38" s="66" t="s">
        <v>151</v>
      </c>
      <c r="D38" s="59"/>
      <c r="E38" s="59"/>
      <c r="F38" s="59"/>
      <c r="G38" s="59"/>
      <c r="H38" s="59"/>
      <c r="I38" s="311"/>
      <c r="J38" s="311"/>
      <c r="K38" s="311"/>
      <c r="L38" s="311"/>
      <c r="M38" s="311"/>
      <c r="N38" s="59"/>
      <c r="O38" s="59"/>
      <c r="P38" s="59"/>
      <c r="Q38" s="59"/>
      <c r="R38" s="59"/>
      <c r="S38" s="312"/>
    </row>
    <row r="39" spans="1:19" s="99" customFormat="1" ht="20.100000000000001" customHeight="1" x14ac:dyDescent="0.45">
      <c r="A39" s="97"/>
      <c r="B39" s="97"/>
      <c r="C39" s="283" t="s">
        <v>11</v>
      </c>
      <c r="D39" s="251">
        <v>92</v>
      </c>
      <c r="E39" s="251">
        <v>34</v>
      </c>
      <c r="F39" s="251">
        <v>22</v>
      </c>
      <c r="G39" s="251">
        <v>8</v>
      </c>
      <c r="H39" s="251">
        <v>156</v>
      </c>
      <c r="I39" s="316">
        <v>118</v>
      </c>
      <c r="J39" s="316">
        <v>58</v>
      </c>
      <c r="K39" s="316"/>
      <c r="L39" s="316"/>
      <c r="M39" s="316">
        <v>176</v>
      </c>
      <c r="N39" s="251">
        <v>63</v>
      </c>
      <c r="O39" s="251">
        <v>37</v>
      </c>
      <c r="P39" s="251">
        <v>18</v>
      </c>
      <c r="Q39" s="251">
        <v>11</v>
      </c>
      <c r="R39" s="251">
        <v>129</v>
      </c>
      <c r="S39" s="316">
        <v>461</v>
      </c>
    </row>
    <row r="40" spans="1:19" s="11" customFormat="1" ht="30" customHeight="1" x14ac:dyDescent="0.45">
      <c r="A40" s="20"/>
      <c r="B40" s="20"/>
      <c r="C40" s="65" t="s">
        <v>23</v>
      </c>
      <c r="D40" s="59"/>
      <c r="E40" s="59"/>
      <c r="F40" s="59"/>
      <c r="G40" s="59"/>
      <c r="H40" s="59"/>
      <c r="I40" s="311"/>
      <c r="J40" s="311"/>
      <c r="K40" s="311"/>
      <c r="L40" s="311"/>
      <c r="M40" s="311"/>
      <c r="N40" s="59"/>
      <c r="O40" s="59"/>
      <c r="P40" s="59"/>
      <c r="Q40" s="59"/>
      <c r="R40" s="59"/>
      <c r="S40" s="312"/>
    </row>
    <row r="41" spans="1:19" s="11" customFormat="1" ht="20.100000000000001" customHeight="1" x14ac:dyDescent="0.45">
      <c r="A41" s="20"/>
      <c r="B41" s="20"/>
      <c r="C41" s="66" t="s">
        <v>17</v>
      </c>
      <c r="D41" s="59">
        <v>10</v>
      </c>
      <c r="E41" s="59">
        <v>6</v>
      </c>
      <c r="F41" s="59"/>
      <c r="G41" s="59"/>
      <c r="H41" s="59">
        <v>16</v>
      </c>
      <c r="I41" s="311">
        <v>156</v>
      </c>
      <c r="J41" s="311">
        <v>80</v>
      </c>
      <c r="K41" s="311"/>
      <c r="L41" s="311"/>
      <c r="M41" s="311">
        <v>236</v>
      </c>
      <c r="N41" s="59">
        <v>72</v>
      </c>
      <c r="O41" s="59">
        <v>46</v>
      </c>
      <c r="P41" s="59"/>
      <c r="Q41" s="59"/>
      <c r="R41" s="59">
        <v>118</v>
      </c>
      <c r="S41" s="312">
        <v>370</v>
      </c>
    </row>
    <row r="42" spans="1:19" s="11" customFormat="1" ht="20.100000000000001" customHeight="1" x14ac:dyDescent="0.45">
      <c r="A42" s="20"/>
      <c r="B42" s="20"/>
      <c r="C42" s="66" t="s">
        <v>18</v>
      </c>
      <c r="D42" s="59">
        <v>54</v>
      </c>
      <c r="E42" s="59">
        <v>34</v>
      </c>
      <c r="F42" s="59">
        <v>29</v>
      </c>
      <c r="G42" s="59">
        <v>17</v>
      </c>
      <c r="H42" s="59">
        <v>134</v>
      </c>
      <c r="I42" s="311"/>
      <c r="J42" s="311"/>
      <c r="K42" s="311"/>
      <c r="L42" s="311"/>
      <c r="M42" s="311"/>
      <c r="N42" s="59"/>
      <c r="O42" s="59"/>
      <c r="P42" s="59"/>
      <c r="Q42" s="59"/>
      <c r="R42" s="59"/>
      <c r="S42" s="312">
        <v>134</v>
      </c>
    </row>
    <row r="43" spans="1:19" s="11" customFormat="1" ht="20.100000000000001" customHeight="1" x14ac:dyDescent="0.45">
      <c r="A43" s="20"/>
      <c r="B43" s="20"/>
      <c r="C43" s="66" t="s">
        <v>151</v>
      </c>
      <c r="D43" s="59"/>
      <c r="E43" s="59"/>
      <c r="F43" s="59"/>
      <c r="G43" s="59"/>
      <c r="H43" s="59"/>
      <c r="I43" s="311"/>
      <c r="J43" s="311"/>
      <c r="K43" s="311"/>
      <c r="L43" s="311"/>
      <c r="M43" s="311"/>
      <c r="N43" s="59"/>
      <c r="O43" s="59"/>
      <c r="P43" s="59"/>
      <c r="Q43" s="59"/>
      <c r="R43" s="59"/>
      <c r="S43" s="312"/>
    </row>
    <row r="44" spans="1:19" s="99" customFormat="1" ht="20.100000000000001" customHeight="1" x14ac:dyDescent="0.45">
      <c r="A44" s="97"/>
      <c r="B44" s="97"/>
      <c r="C44" s="283" t="s">
        <v>11</v>
      </c>
      <c r="D44" s="251">
        <v>64</v>
      </c>
      <c r="E44" s="251">
        <v>40</v>
      </c>
      <c r="F44" s="251">
        <v>29</v>
      </c>
      <c r="G44" s="251">
        <v>17</v>
      </c>
      <c r="H44" s="251">
        <v>150</v>
      </c>
      <c r="I44" s="316">
        <v>156</v>
      </c>
      <c r="J44" s="316">
        <v>80</v>
      </c>
      <c r="K44" s="316"/>
      <c r="L44" s="316"/>
      <c r="M44" s="316">
        <v>236</v>
      </c>
      <c r="N44" s="251">
        <v>72</v>
      </c>
      <c r="O44" s="251">
        <v>46</v>
      </c>
      <c r="P44" s="251"/>
      <c r="Q44" s="251"/>
      <c r="R44" s="251">
        <v>118</v>
      </c>
      <c r="S44" s="316">
        <v>504</v>
      </c>
    </row>
    <row r="45" spans="1:19" s="11" customFormat="1" ht="30" customHeight="1" x14ac:dyDescent="0.45">
      <c r="A45" s="20"/>
      <c r="B45" s="20"/>
      <c r="C45" s="65" t="s">
        <v>24</v>
      </c>
      <c r="D45" s="59"/>
      <c r="E45" s="59"/>
      <c r="F45" s="59"/>
      <c r="G45" s="59"/>
      <c r="H45" s="59"/>
      <c r="I45" s="311"/>
      <c r="J45" s="311"/>
      <c r="K45" s="311"/>
      <c r="L45" s="311"/>
      <c r="M45" s="311"/>
      <c r="N45" s="59"/>
      <c r="O45" s="59"/>
      <c r="P45" s="59"/>
      <c r="Q45" s="59"/>
      <c r="R45" s="59"/>
      <c r="S45" s="312"/>
    </row>
    <row r="46" spans="1:19" s="11" customFormat="1" ht="20.100000000000001" customHeight="1" x14ac:dyDescent="0.45">
      <c r="A46" s="20"/>
      <c r="B46" s="20"/>
      <c r="C46" s="66" t="s">
        <v>17</v>
      </c>
      <c r="D46" s="59">
        <v>80</v>
      </c>
      <c r="E46" s="59">
        <v>41</v>
      </c>
      <c r="F46" s="59">
        <v>23</v>
      </c>
      <c r="G46" s="59">
        <v>9</v>
      </c>
      <c r="H46" s="59">
        <v>153</v>
      </c>
      <c r="I46" s="311">
        <v>341</v>
      </c>
      <c r="J46" s="311">
        <v>161</v>
      </c>
      <c r="K46" s="311">
        <v>7</v>
      </c>
      <c r="L46" s="311">
        <v>1</v>
      </c>
      <c r="M46" s="311">
        <v>510</v>
      </c>
      <c r="N46" s="59">
        <v>177</v>
      </c>
      <c r="O46" s="59">
        <v>88</v>
      </c>
      <c r="P46" s="59">
        <v>19</v>
      </c>
      <c r="Q46" s="59">
        <v>13</v>
      </c>
      <c r="R46" s="59">
        <v>297</v>
      </c>
      <c r="S46" s="312">
        <v>960</v>
      </c>
    </row>
    <row r="47" spans="1:19" s="11" customFormat="1" ht="20.100000000000001" customHeight="1" x14ac:dyDescent="0.45">
      <c r="A47" s="20"/>
      <c r="B47" s="20"/>
      <c r="C47" s="66" t="s">
        <v>18</v>
      </c>
      <c r="D47" s="59">
        <v>89</v>
      </c>
      <c r="E47" s="59">
        <v>27</v>
      </c>
      <c r="F47" s="59">
        <v>31</v>
      </c>
      <c r="G47" s="59">
        <v>18</v>
      </c>
      <c r="H47" s="59">
        <v>165</v>
      </c>
      <c r="I47" s="311"/>
      <c r="J47" s="311"/>
      <c r="K47" s="311"/>
      <c r="L47" s="311"/>
      <c r="M47" s="311"/>
      <c r="N47" s="59">
        <v>90</v>
      </c>
      <c r="O47" s="59">
        <v>50</v>
      </c>
      <c r="P47" s="59">
        <v>12</v>
      </c>
      <c r="Q47" s="59">
        <v>8</v>
      </c>
      <c r="R47" s="59">
        <v>160</v>
      </c>
      <c r="S47" s="312">
        <v>325</v>
      </c>
    </row>
    <row r="48" spans="1:19" s="11" customFormat="1" ht="20.100000000000001" customHeight="1" x14ac:dyDescent="0.45">
      <c r="A48" s="20"/>
      <c r="B48" s="20"/>
      <c r="C48" s="66" t="s">
        <v>151</v>
      </c>
      <c r="D48" s="59"/>
      <c r="E48" s="59"/>
      <c r="F48" s="59"/>
      <c r="G48" s="59"/>
      <c r="H48" s="59"/>
      <c r="I48" s="311"/>
      <c r="J48" s="311"/>
      <c r="K48" s="311"/>
      <c r="L48" s="311"/>
      <c r="M48" s="311"/>
      <c r="N48" s="59"/>
      <c r="O48" s="59"/>
      <c r="P48" s="59"/>
      <c r="Q48" s="59"/>
      <c r="R48" s="59"/>
      <c r="S48" s="312"/>
    </row>
    <row r="49" spans="1:23" s="99" customFormat="1" ht="20.100000000000001" customHeight="1" x14ac:dyDescent="0.45">
      <c r="A49" s="97"/>
      <c r="B49" s="97"/>
      <c r="C49" s="283" t="s">
        <v>11</v>
      </c>
      <c r="D49" s="251">
        <v>169</v>
      </c>
      <c r="E49" s="251">
        <v>68</v>
      </c>
      <c r="F49" s="251">
        <v>54</v>
      </c>
      <c r="G49" s="251">
        <v>27</v>
      </c>
      <c r="H49" s="251">
        <v>318</v>
      </c>
      <c r="I49" s="316">
        <v>341</v>
      </c>
      <c r="J49" s="316">
        <v>161</v>
      </c>
      <c r="K49" s="316">
        <v>7</v>
      </c>
      <c r="L49" s="316">
        <v>1</v>
      </c>
      <c r="M49" s="316">
        <v>510</v>
      </c>
      <c r="N49" s="251">
        <v>267</v>
      </c>
      <c r="O49" s="251">
        <v>138</v>
      </c>
      <c r="P49" s="251">
        <v>31</v>
      </c>
      <c r="Q49" s="251">
        <v>21</v>
      </c>
      <c r="R49" s="251">
        <v>457</v>
      </c>
      <c r="S49" s="316">
        <v>1285</v>
      </c>
    </row>
    <row r="50" spans="1:23" s="11" customFormat="1" ht="30" customHeight="1" x14ac:dyDescent="0.45">
      <c r="A50" s="20"/>
      <c r="B50" s="20"/>
      <c r="C50" s="65" t="s">
        <v>25</v>
      </c>
      <c r="D50" s="59"/>
      <c r="E50" s="59"/>
      <c r="F50" s="59"/>
      <c r="G50" s="59"/>
      <c r="H50" s="59"/>
      <c r="I50" s="311"/>
      <c r="J50" s="311"/>
      <c r="K50" s="311"/>
      <c r="L50" s="311"/>
      <c r="M50" s="311"/>
      <c r="N50" s="59"/>
      <c r="O50" s="59"/>
      <c r="P50" s="59"/>
      <c r="Q50" s="59"/>
      <c r="R50" s="59"/>
      <c r="S50" s="312"/>
    </row>
    <row r="51" spans="1:23" s="11" customFormat="1" ht="20.100000000000001" customHeight="1" x14ac:dyDescent="0.45">
      <c r="A51" s="20"/>
      <c r="B51" s="20"/>
      <c r="C51" s="66" t="s">
        <v>17</v>
      </c>
      <c r="D51" s="59">
        <v>110</v>
      </c>
      <c r="E51" s="59">
        <v>101</v>
      </c>
      <c r="F51" s="59">
        <v>21</v>
      </c>
      <c r="G51" s="59">
        <v>33</v>
      </c>
      <c r="H51" s="59">
        <v>265</v>
      </c>
      <c r="I51" s="311">
        <v>641</v>
      </c>
      <c r="J51" s="311">
        <v>213</v>
      </c>
      <c r="K51" s="311"/>
      <c r="L51" s="311"/>
      <c r="M51" s="311">
        <v>854</v>
      </c>
      <c r="N51" s="59">
        <v>159</v>
      </c>
      <c r="O51" s="59">
        <v>117</v>
      </c>
      <c r="P51" s="59">
        <v>6</v>
      </c>
      <c r="Q51" s="59">
        <v>11</v>
      </c>
      <c r="R51" s="59">
        <v>293</v>
      </c>
      <c r="S51" s="312">
        <v>1412</v>
      </c>
    </row>
    <row r="52" spans="1:23" s="11" customFormat="1" ht="20.100000000000001" customHeight="1" x14ac:dyDescent="0.45">
      <c r="A52" s="20"/>
      <c r="B52" s="20"/>
      <c r="C52" s="66" t="s">
        <v>18</v>
      </c>
      <c r="D52" s="59">
        <v>310</v>
      </c>
      <c r="E52" s="59">
        <v>171</v>
      </c>
      <c r="F52" s="59">
        <v>155</v>
      </c>
      <c r="G52" s="59">
        <v>68</v>
      </c>
      <c r="H52" s="59">
        <v>704</v>
      </c>
      <c r="I52" s="311"/>
      <c r="J52" s="311"/>
      <c r="K52" s="311"/>
      <c r="L52" s="311"/>
      <c r="M52" s="311"/>
      <c r="N52" s="59">
        <v>42</v>
      </c>
      <c r="O52" s="59">
        <v>4</v>
      </c>
      <c r="P52" s="59"/>
      <c r="Q52" s="59"/>
      <c r="R52" s="59">
        <v>46</v>
      </c>
      <c r="S52" s="312">
        <v>750</v>
      </c>
    </row>
    <row r="53" spans="1:23" s="11" customFormat="1" ht="20.100000000000001" customHeight="1" x14ac:dyDescent="0.45">
      <c r="A53" s="20"/>
      <c r="B53" s="20"/>
      <c r="C53" s="66" t="s">
        <v>151</v>
      </c>
      <c r="D53" s="59"/>
      <c r="E53" s="59"/>
      <c r="F53" s="59"/>
      <c r="G53" s="59"/>
      <c r="H53" s="59"/>
      <c r="I53" s="311"/>
      <c r="J53" s="311"/>
      <c r="K53" s="311"/>
      <c r="L53" s="311"/>
      <c r="M53" s="311"/>
      <c r="N53" s="59"/>
      <c r="O53" s="59"/>
      <c r="P53" s="59"/>
      <c r="Q53" s="59"/>
      <c r="R53" s="59"/>
      <c r="S53" s="312"/>
    </row>
    <row r="54" spans="1:23" s="99" customFormat="1" ht="20.100000000000001" customHeight="1" x14ac:dyDescent="0.45">
      <c r="A54" s="97"/>
      <c r="B54" s="97"/>
      <c r="C54" s="283" t="s">
        <v>11</v>
      </c>
      <c r="D54" s="251">
        <v>420</v>
      </c>
      <c r="E54" s="251">
        <v>272</v>
      </c>
      <c r="F54" s="251">
        <v>176</v>
      </c>
      <c r="G54" s="251">
        <v>101</v>
      </c>
      <c r="H54" s="251">
        <v>969</v>
      </c>
      <c r="I54" s="316">
        <v>641</v>
      </c>
      <c r="J54" s="316">
        <v>213</v>
      </c>
      <c r="K54" s="316"/>
      <c r="L54" s="316"/>
      <c r="M54" s="316">
        <v>854</v>
      </c>
      <c r="N54" s="251">
        <v>201</v>
      </c>
      <c r="O54" s="251">
        <v>121</v>
      </c>
      <c r="P54" s="251">
        <v>6</v>
      </c>
      <c r="Q54" s="251">
        <v>11</v>
      </c>
      <c r="R54" s="251">
        <v>339</v>
      </c>
      <c r="S54" s="316">
        <v>2162</v>
      </c>
    </row>
    <row r="55" spans="1:23" s="11" customFormat="1" ht="30" customHeight="1" x14ac:dyDescent="0.45">
      <c r="A55" s="20"/>
      <c r="B55" s="20"/>
      <c r="C55" s="65" t="s">
        <v>26</v>
      </c>
      <c r="D55" s="59"/>
      <c r="E55" s="59"/>
      <c r="F55" s="59"/>
      <c r="G55" s="59"/>
      <c r="H55" s="59"/>
      <c r="I55" s="311"/>
      <c r="J55" s="311"/>
      <c r="K55" s="311"/>
      <c r="L55" s="311"/>
      <c r="M55" s="311"/>
      <c r="N55" s="59"/>
      <c r="O55" s="59"/>
      <c r="P55" s="59"/>
      <c r="Q55" s="59"/>
      <c r="R55" s="59"/>
      <c r="S55" s="312"/>
    </row>
    <row r="56" spans="1:23" s="11" customFormat="1" ht="20.100000000000001" customHeight="1" x14ac:dyDescent="0.45">
      <c r="A56" s="20"/>
      <c r="B56" s="20"/>
      <c r="C56" s="66" t="s">
        <v>17</v>
      </c>
      <c r="D56" s="276">
        <v>542</v>
      </c>
      <c r="E56" s="276">
        <v>367</v>
      </c>
      <c r="F56" s="276">
        <v>158</v>
      </c>
      <c r="G56" s="276">
        <v>104</v>
      </c>
      <c r="H56" s="276">
        <v>1171</v>
      </c>
      <c r="I56" s="312">
        <v>2441</v>
      </c>
      <c r="J56" s="312">
        <v>987</v>
      </c>
      <c r="K56" s="312">
        <v>7</v>
      </c>
      <c r="L56" s="312">
        <v>1</v>
      </c>
      <c r="M56" s="312">
        <v>3436</v>
      </c>
      <c r="N56" s="276">
        <v>849</v>
      </c>
      <c r="O56" s="276">
        <v>533</v>
      </c>
      <c r="P56" s="276">
        <v>68</v>
      </c>
      <c r="Q56" s="276">
        <v>60</v>
      </c>
      <c r="R56" s="276">
        <v>1510</v>
      </c>
      <c r="S56" s="312">
        <v>6117</v>
      </c>
    </row>
    <row r="57" spans="1:23" s="11" customFormat="1" ht="20.100000000000001" customHeight="1" x14ac:dyDescent="0.45">
      <c r="A57" s="20"/>
      <c r="B57" s="20"/>
      <c r="C57" s="66" t="s">
        <v>18</v>
      </c>
      <c r="D57" s="276">
        <v>992</v>
      </c>
      <c r="E57" s="276">
        <v>510</v>
      </c>
      <c r="F57" s="276">
        <v>447</v>
      </c>
      <c r="G57" s="276">
        <v>239</v>
      </c>
      <c r="H57" s="276">
        <v>2188</v>
      </c>
      <c r="I57" s="312"/>
      <c r="J57" s="312"/>
      <c r="K57" s="312"/>
      <c r="L57" s="312"/>
      <c r="M57" s="312"/>
      <c r="N57" s="276">
        <v>256</v>
      </c>
      <c r="O57" s="276">
        <v>119</v>
      </c>
      <c r="P57" s="276">
        <v>38</v>
      </c>
      <c r="Q57" s="276">
        <v>21</v>
      </c>
      <c r="R57" s="276">
        <v>434</v>
      </c>
      <c r="S57" s="312">
        <v>2622</v>
      </c>
    </row>
    <row r="58" spans="1:23" s="11" customFormat="1" ht="20.100000000000001" customHeight="1" x14ac:dyDescent="0.45">
      <c r="A58" s="20"/>
      <c r="B58" s="20"/>
      <c r="C58" s="66" t="s">
        <v>151</v>
      </c>
      <c r="D58" s="276">
        <v>1</v>
      </c>
      <c r="E58" s="276">
        <v>3</v>
      </c>
      <c r="F58" s="276"/>
      <c r="G58" s="276"/>
      <c r="H58" s="276">
        <v>4</v>
      </c>
      <c r="I58" s="312"/>
      <c r="J58" s="312"/>
      <c r="K58" s="312"/>
      <c r="L58" s="312"/>
      <c r="M58" s="312"/>
      <c r="N58" s="276"/>
      <c r="O58" s="276"/>
      <c r="P58" s="276"/>
      <c r="Q58" s="276"/>
      <c r="R58" s="276"/>
      <c r="S58" s="312">
        <v>4</v>
      </c>
    </row>
    <row r="59" spans="1:23" s="11" customFormat="1" ht="30" customHeight="1" thickBot="1" x14ac:dyDescent="0.5">
      <c r="A59" s="20"/>
      <c r="B59" s="20"/>
      <c r="C59" s="103" t="s">
        <v>11</v>
      </c>
      <c r="D59" s="90">
        <v>1535</v>
      </c>
      <c r="E59" s="90">
        <v>880</v>
      </c>
      <c r="F59" s="90">
        <v>605</v>
      </c>
      <c r="G59" s="90">
        <v>343</v>
      </c>
      <c r="H59" s="90">
        <v>3363</v>
      </c>
      <c r="I59" s="319">
        <v>2441</v>
      </c>
      <c r="J59" s="319">
        <v>987</v>
      </c>
      <c r="K59" s="319">
        <v>7</v>
      </c>
      <c r="L59" s="319">
        <v>1</v>
      </c>
      <c r="M59" s="319">
        <v>3436</v>
      </c>
      <c r="N59" s="90">
        <v>1105</v>
      </c>
      <c r="O59" s="90">
        <v>652</v>
      </c>
      <c r="P59" s="90">
        <v>106</v>
      </c>
      <c r="Q59" s="90">
        <v>81</v>
      </c>
      <c r="R59" s="90">
        <v>1944</v>
      </c>
      <c r="S59" s="319">
        <v>8743</v>
      </c>
    </row>
    <row r="60" spans="1:23" x14ac:dyDescent="0.45">
      <c r="A60" s="63"/>
      <c r="B60" s="63"/>
      <c r="C60" s="102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1"/>
      <c r="W60" s="11"/>
    </row>
    <row r="61" spans="1:23" ht="19.5" customHeight="1" x14ac:dyDescent="0.45">
      <c r="C61" s="57" t="s">
        <v>226</v>
      </c>
      <c r="N61" s="11"/>
      <c r="O61" s="11"/>
      <c r="P61" s="11"/>
      <c r="Q61" s="11"/>
      <c r="R61" s="11"/>
      <c r="S61" s="11"/>
      <c r="T61" s="99"/>
      <c r="W61" s="11"/>
    </row>
    <row r="62" spans="1:23" x14ac:dyDescent="0.45">
      <c r="N62" s="11"/>
      <c r="O62" s="11"/>
      <c r="P62" s="11"/>
      <c r="Q62" s="11"/>
      <c r="R62" s="11"/>
      <c r="S62" s="11"/>
      <c r="T62" s="11"/>
    </row>
    <row r="63" spans="1:23" x14ac:dyDescent="0.45">
      <c r="D63" s="100"/>
      <c r="E63" s="100"/>
      <c r="F63" s="100"/>
      <c r="G63" s="100"/>
      <c r="N63" s="11"/>
      <c r="O63" s="11"/>
      <c r="P63" s="11"/>
      <c r="Q63" s="11"/>
      <c r="R63" s="11"/>
      <c r="S63" s="11"/>
      <c r="T63" s="11"/>
    </row>
    <row r="64" spans="1:23" x14ac:dyDescent="0.45">
      <c r="N64" s="99"/>
      <c r="O64" s="99"/>
      <c r="P64" s="99"/>
      <c r="Q64" s="99"/>
      <c r="R64" s="11"/>
      <c r="S64" s="99"/>
      <c r="T64" s="11"/>
    </row>
    <row r="65" spans="7:19" x14ac:dyDescent="0.45">
      <c r="N65" s="11"/>
      <c r="O65" s="11"/>
      <c r="P65" s="11"/>
      <c r="Q65" s="11"/>
      <c r="R65" s="99"/>
      <c r="S65" s="11"/>
    </row>
    <row r="66" spans="7:19" x14ac:dyDescent="0.45">
      <c r="N66" s="11"/>
      <c r="O66" s="11"/>
      <c r="P66" s="11"/>
      <c r="Q66" s="11"/>
      <c r="R66" s="11"/>
      <c r="S66" s="11"/>
    </row>
    <row r="67" spans="7:19" x14ac:dyDescent="0.45">
      <c r="N67" s="11"/>
      <c r="O67" s="11"/>
      <c r="P67" s="11"/>
      <c r="Q67" s="11"/>
      <c r="R67" s="11"/>
      <c r="S67" s="11"/>
    </row>
    <row r="68" spans="7:19" x14ac:dyDescent="0.45">
      <c r="N68" s="11"/>
      <c r="O68" s="11"/>
      <c r="P68" s="11"/>
      <c r="Q68" s="11"/>
      <c r="R68" s="11"/>
      <c r="S68" s="11"/>
    </row>
    <row r="69" spans="7:19" x14ac:dyDescent="0.45">
      <c r="G69" s="11"/>
      <c r="H69" s="168"/>
      <c r="S69" s="47"/>
    </row>
    <row r="70" spans="7:19" x14ac:dyDescent="0.45">
      <c r="H70" s="168"/>
      <c r="S70" s="47"/>
    </row>
    <row r="71" spans="7:19" x14ac:dyDescent="0.45">
      <c r="H71" s="168"/>
      <c r="S71" s="47"/>
    </row>
    <row r="72" spans="7:19" x14ac:dyDescent="0.45">
      <c r="S72" s="47"/>
    </row>
    <row r="73" spans="7:19" x14ac:dyDescent="0.45">
      <c r="S73" s="47"/>
    </row>
    <row r="74" spans="7:19" x14ac:dyDescent="0.45">
      <c r="S74" s="47"/>
    </row>
    <row r="75" spans="7:19" x14ac:dyDescent="0.45">
      <c r="S75" s="47"/>
    </row>
    <row r="76" spans="7:19" x14ac:dyDescent="0.45">
      <c r="S76" s="47"/>
    </row>
    <row r="77" spans="7:19" x14ac:dyDescent="0.45">
      <c r="S77" s="47"/>
    </row>
    <row r="78" spans="7:19" x14ac:dyDescent="0.45">
      <c r="S78" s="47"/>
    </row>
    <row r="79" spans="7:19" x14ac:dyDescent="0.45">
      <c r="S79" s="47"/>
    </row>
    <row r="80" spans="7:19" x14ac:dyDescent="0.45">
      <c r="S80" s="47"/>
    </row>
    <row r="81" spans="19:19" x14ac:dyDescent="0.45">
      <c r="S81" s="47"/>
    </row>
    <row r="82" spans="19:19" x14ac:dyDescent="0.45">
      <c r="S82" s="47"/>
    </row>
    <row r="83" spans="19:19" x14ac:dyDescent="0.45">
      <c r="S83" s="47"/>
    </row>
    <row r="84" spans="19:19" x14ac:dyDescent="0.45">
      <c r="S84" s="47"/>
    </row>
    <row r="85" spans="19:19" x14ac:dyDescent="0.45">
      <c r="S85" s="47"/>
    </row>
    <row r="86" spans="19:19" x14ac:dyDescent="0.45">
      <c r="S86" s="47"/>
    </row>
    <row r="87" spans="19:19" x14ac:dyDescent="0.45">
      <c r="S87" s="47"/>
    </row>
    <row r="88" spans="19:19" x14ac:dyDescent="0.45">
      <c r="S88" s="47"/>
    </row>
    <row r="89" spans="19:19" x14ac:dyDescent="0.45">
      <c r="S89" s="47"/>
    </row>
    <row r="90" spans="19:19" x14ac:dyDescent="0.45">
      <c r="S90" s="47"/>
    </row>
    <row r="91" spans="19:19" x14ac:dyDescent="0.45">
      <c r="S91" s="47"/>
    </row>
    <row r="92" spans="19:19" x14ac:dyDescent="0.45">
      <c r="S92" s="47"/>
    </row>
    <row r="93" spans="19:19" x14ac:dyDescent="0.45">
      <c r="S93" s="47"/>
    </row>
    <row r="94" spans="19:19" x14ac:dyDescent="0.45">
      <c r="S94" s="47"/>
    </row>
    <row r="95" spans="19:19" x14ac:dyDescent="0.45">
      <c r="S95" s="47"/>
    </row>
    <row r="96" spans="19:19" x14ac:dyDescent="0.45">
      <c r="S96" s="47"/>
    </row>
    <row r="97" spans="19:19" x14ac:dyDescent="0.45">
      <c r="S97" s="47"/>
    </row>
    <row r="98" spans="19:19" x14ac:dyDescent="0.45">
      <c r="S98" s="47"/>
    </row>
    <row r="99" spans="19:19" x14ac:dyDescent="0.45">
      <c r="S99" s="47"/>
    </row>
    <row r="100" spans="19:19" x14ac:dyDescent="0.45">
      <c r="S100" s="47"/>
    </row>
    <row r="101" spans="19:19" x14ac:dyDescent="0.45">
      <c r="S101" s="47"/>
    </row>
    <row r="102" spans="19:19" x14ac:dyDescent="0.45">
      <c r="S102" s="47"/>
    </row>
    <row r="103" spans="19:19" x14ac:dyDescent="0.45">
      <c r="S103" s="47"/>
    </row>
    <row r="104" spans="19:19" x14ac:dyDescent="0.45">
      <c r="S104" s="47"/>
    </row>
    <row r="105" spans="19:19" x14ac:dyDescent="0.45">
      <c r="S105" s="47"/>
    </row>
    <row r="106" spans="19:19" x14ac:dyDescent="0.45">
      <c r="S106" s="47"/>
    </row>
    <row r="107" spans="19:19" x14ac:dyDescent="0.45">
      <c r="S107" s="47"/>
    </row>
    <row r="108" spans="19:19" x14ac:dyDescent="0.45">
      <c r="S108" s="47"/>
    </row>
    <row r="109" spans="19:19" x14ac:dyDescent="0.45">
      <c r="S109" s="47"/>
    </row>
    <row r="110" spans="19:19" x14ac:dyDescent="0.45">
      <c r="S110" s="47"/>
    </row>
    <row r="111" spans="19:19" x14ac:dyDescent="0.45">
      <c r="S111" s="47"/>
    </row>
    <row r="112" spans="19:19" x14ac:dyDescent="0.45">
      <c r="S112" s="47"/>
    </row>
    <row r="113" spans="10:19" x14ac:dyDescent="0.45">
      <c r="S113" s="47"/>
    </row>
    <row r="114" spans="10:19" x14ac:dyDescent="0.45">
      <c r="S114" s="47"/>
    </row>
    <row r="115" spans="10:19" x14ac:dyDescent="0.45">
      <c r="S115" s="47"/>
    </row>
    <row r="116" spans="10:19" x14ac:dyDescent="0.45">
      <c r="S116" s="47"/>
    </row>
    <row r="117" spans="10:19" x14ac:dyDescent="0.45">
      <c r="S117" s="47"/>
    </row>
    <row r="118" spans="10:19" x14ac:dyDescent="0.45">
      <c r="J118" s="168"/>
      <c r="S118" s="47"/>
    </row>
  </sheetData>
  <mergeCells count="15">
    <mergeCell ref="R13:R14"/>
    <mergeCell ref="D12:H12"/>
    <mergeCell ref="I12:M12"/>
    <mergeCell ref="N12:R12"/>
    <mergeCell ref="C9:S9"/>
    <mergeCell ref="S12:S14"/>
    <mergeCell ref="D13:E13"/>
    <mergeCell ref="F13:G13"/>
    <mergeCell ref="H13:H14"/>
    <mergeCell ref="I13:J13"/>
    <mergeCell ref="K13:L13"/>
    <mergeCell ref="M13:M14"/>
    <mergeCell ref="N13:O13"/>
    <mergeCell ref="P13:Q13"/>
    <mergeCell ref="C12:C14"/>
  </mergeCells>
  <phoneticPr fontId="41" type="noConversion"/>
  <hyperlinks>
    <hyperlink ref="Q5" location="Índice!Área_de_impresión" display="índice" xr:uid="{7C2C0E20-18F4-468E-8FD2-7B62CA373856}"/>
  </hyperlinks>
  <printOptions horizontalCentered="1"/>
  <pageMargins left="0" right="0" top="0" bottom="0" header="0" footer="0"/>
  <pageSetup paperSize="9" scale="42" fitToWidth="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C276"/>
  <sheetViews>
    <sheetView showGridLines="0" tabSelected="1" view="pageBreakPreview" topLeftCell="A28" zoomScale="60" zoomScaleNormal="83" workbookViewId="0"/>
  </sheetViews>
  <sheetFormatPr baseColWidth="10" defaultColWidth="11.44140625" defaultRowHeight="18" x14ac:dyDescent="0.45"/>
  <cols>
    <col min="1" max="1" width="4.88671875" style="1" customWidth="1"/>
    <col min="2" max="2" width="3.44140625" style="1" customWidth="1"/>
    <col min="3" max="3" width="27.109375" style="1" customWidth="1"/>
    <col min="4" max="30" width="9.5546875" style="1" customWidth="1"/>
    <col min="31" max="16384" width="11.44140625" style="1"/>
  </cols>
  <sheetData>
    <row r="1" spans="1:81" ht="14.25" customHeight="1" x14ac:dyDescent="0.45">
      <c r="H1" s="33"/>
      <c r="I1" s="34"/>
    </row>
    <row r="2" spans="1:81" s="5" customFormat="1" ht="32.25" customHeight="1" x14ac:dyDescent="0.9">
      <c r="B2" s="25" t="s">
        <v>148</v>
      </c>
    </row>
    <row r="3" spans="1:81" s="5" customFormat="1" ht="28.5" customHeight="1" x14ac:dyDescent="0.55000000000000004">
      <c r="B3" s="26" t="s">
        <v>225</v>
      </c>
    </row>
    <row r="4" spans="1:81" ht="15" customHeight="1" x14ac:dyDescent="0.45">
      <c r="H4" s="33"/>
      <c r="I4" s="67"/>
    </row>
    <row r="5" spans="1:81" ht="15" customHeight="1" x14ac:dyDescent="0.5">
      <c r="B5" s="53" t="s">
        <v>213</v>
      </c>
      <c r="C5" s="104"/>
      <c r="Q5" s="69"/>
      <c r="AA5" s="69" t="s">
        <v>107</v>
      </c>
    </row>
    <row r="6" spans="1:81" ht="17.25" customHeight="1" x14ac:dyDescent="0.45">
      <c r="B6" s="29" t="str">
        <f>Índice!C7</f>
        <v>Curso 2021/2022</v>
      </c>
      <c r="C6" s="2"/>
      <c r="D6" s="70"/>
      <c r="E6" s="70"/>
      <c r="F6" s="70"/>
      <c r="G6" s="70"/>
      <c r="H6" s="70"/>
      <c r="I6" s="70"/>
      <c r="J6" s="70"/>
      <c r="K6" s="2"/>
      <c r="L6" s="70"/>
    </row>
    <row r="7" spans="1:81" ht="4.5" customHeight="1" x14ac:dyDescent="0.45"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</row>
    <row r="8" spans="1:81" ht="15" customHeight="1" x14ac:dyDescent="0.45">
      <c r="D8" s="38"/>
      <c r="E8" s="38"/>
      <c r="G8" s="38"/>
      <c r="H8" s="38"/>
      <c r="I8" s="38"/>
      <c r="J8" s="38"/>
      <c r="K8" s="38"/>
      <c r="L8" s="38"/>
    </row>
    <row r="9" spans="1:81" s="47" customFormat="1" ht="20.100000000000001" customHeight="1" x14ac:dyDescent="0.5">
      <c r="A9" s="63"/>
      <c r="B9" s="63"/>
      <c r="C9" s="105" t="s">
        <v>79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63"/>
    </row>
    <row r="10" spans="1:81" s="47" customFormat="1" ht="14.25" customHeight="1" x14ac:dyDescent="0.45">
      <c r="A10" s="63"/>
      <c r="B10" s="63"/>
      <c r="D10" s="92"/>
      <c r="E10" s="93"/>
      <c r="F10" s="93"/>
      <c r="G10" s="9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81" ht="14.25" customHeight="1" thickBot="1" x14ac:dyDescent="0.5">
      <c r="A11" s="63"/>
      <c r="B11" s="63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63"/>
      <c r="R11" s="63"/>
      <c r="S11" s="63"/>
      <c r="T11" s="63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</row>
    <row r="12" spans="1:81" ht="36.75" customHeight="1" x14ac:dyDescent="0.45">
      <c r="B12" s="63"/>
      <c r="C12" s="391"/>
      <c r="D12" s="416" t="s">
        <v>33</v>
      </c>
      <c r="E12" s="416"/>
      <c r="F12" s="425" t="s">
        <v>3</v>
      </c>
      <c r="G12" s="425"/>
      <c r="H12" s="416" t="s">
        <v>4</v>
      </c>
      <c r="I12" s="416"/>
      <c r="J12" s="425" t="s">
        <v>5</v>
      </c>
      <c r="K12" s="425"/>
      <c r="L12" s="416" t="s">
        <v>6</v>
      </c>
      <c r="M12" s="416"/>
      <c r="N12" s="416" t="s">
        <v>34</v>
      </c>
      <c r="O12" s="416"/>
      <c r="P12" s="416" t="s">
        <v>35</v>
      </c>
      <c r="Q12" s="416"/>
      <c r="R12" s="416" t="s">
        <v>8</v>
      </c>
      <c r="S12" s="416"/>
      <c r="T12" s="427" t="s">
        <v>36</v>
      </c>
      <c r="U12" s="427"/>
      <c r="V12" s="416" t="s">
        <v>10</v>
      </c>
      <c r="W12" s="416"/>
      <c r="X12" s="416" t="s">
        <v>37</v>
      </c>
      <c r="Y12" s="416"/>
      <c r="Z12" s="416" t="s">
        <v>85</v>
      </c>
      <c r="AA12" s="416"/>
      <c r="AB12" s="416" t="s">
        <v>237</v>
      </c>
      <c r="AC12" s="416"/>
      <c r="AD12" s="416"/>
    </row>
    <row r="13" spans="1:81" ht="28.5" customHeight="1" x14ac:dyDescent="0.45">
      <c r="B13" s="63"/>
      <c r="C13" s="392"/>
      <c r="D13" s="396"/>
      <c r="E13" s="396"/>
      <c r="F13" s="426"/>
      <c r="G13" s="426"/>
      <c r="H13" s="396"/>
      <c r="I13" s="396"/>
      <c r="J13" s="426"/>
      <c r="K13" s="426"/>
      <c r="L13" s="396"/>
      <c r="M13" s="396"/>
      <c r="N13" s="396"/>
      <c r="O13" s="396"/>
      <c r="P13" s="396"/>
      <c r="Q13" s="396"/>
      <c r="R13" s="396"/>
      <c r="S13" s="396"/>
      <c r="T13" s="422"/>
      <c r="U13" s="422"/>
      <c r="V13" s="396"/>
      <c r="W13" s="396"/>
      <c r="X13" s="396"/>
      <c r="Y13" s="396"/>
      <c r="Z13" s="396"/>
      <c r="AA13" s="396"/>
      <c r="AB13" s="424"/>
      <c r="AC13" s="424"/>
      <c r="AD13" s="424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</row>
    <row r="14" spans="1:81" ht="15" customHeight="1" thickBot="1" x14ac:dyDescent="0.5">
      <c r="B14" s="63"/>
      <c r="C14" s="393"/>
      <c r="D14" s="221" t="s">
        <v>14</v>
      </c>
      <c r="E14" s="220" t="s">
        <v>15</v>
      </c>
      <c r="F14" s="221" t="s">
        <v>14</v>
      </c>
      <c r="G14" s="220" t="s">
        <v>15</v>
      </c>
      <c r="H14" s="221" t="s">
        <v>14</v>
      </c>
      <c r="I14" s="220" t="s">
        <v>15</v>
      </c>
      <c r="J14" s="221" t="s">
        <v>14</v>
      </c>
      <c r="K14" s="220" t="s">
        <v>15</v>
      </c>
      <c r="L14" s="221" t="s">
        <v>14</v>
      </c>
      <c r="M14" s="220" t="s">
        <v>15</v>
      </c>
      <c r="N14" s="221" t="s">
        <v>14</v>
      </c>
      <c r="O14" s="220" t="s">
        <v>15</v>
      </c>
      <c r="P14" s="221" t="s">
        <v>14</v>
      </c>
      <c r="Q14" s="220" t="s">
        <v>15</v>
      </c>
      <c r="R14" s="221" t="s">
        <v>14</v>
      </c>
      <c r="S14" s="220" t="s">
        <v>15</v>
      </c>
      <c r="T14" s="221" t="s">
        <v>14</v>
      </c>
      <c r="U14" s="220" t="s">
        <v>15</v>
      </c>
      <c r="V14" s="221" t="s">
        <v>14</v>
      </c>
      <c r="W14" s="220" t="s">
        <v>15</v>
      </c>
      <c r="X14" s="221" t="s">
        <v>14</v>
      </c>
      <c r="Y14" s="220" t="s">
        <v>15</v>
      </c>
      <c r="Z14" s="221" t="s">
        <v>14</v>
      </c>
      <c r="AA14" s="220" t="s">
        <v>15</v>
      </c>
      <c r="AB14" s="49" t="s">
        <v>14</v>
      </c>
      <c r="AC14" s="49" t="s">
        <v>15</v>
      </c>
      <c r="AD14" s="49" t="s">
        <v>11</v>
      </c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</row>
    <row r="15" spans="1:81" ht="30" customHeight="1" x14ac:dyDescent="0.45">
      <c r="B15" s="63"/>
      <c r="C15" s="65" t="s">
        <v>16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8"/>
      <c r="AC15" s="51"/>
      <c r="AD15" s="51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8"/>
      <c r="BA15" s="98"/>
    </row>
    <row r="16" spans="1:81" ht="20.100000000000001" customHeight="1" x14ac:dyDescent="0.45">
      <c r="B16" s="63"/>
      <c r="C16" s="66" t="s">
        <v>17</v>
      </c>
      <c r="D16" s="59">
        <v>3</v>
      </c>
      <c r="E16" s="59">
        <v>2</v>
      </c>
      <c r="F16" s="59">
        <v>2</v>
      </c>
      <c r="G16" s="59">
        <v>0</v>
      </c>
      <c r="H16" s="59">
        <v>28</v>
      </c>
      <c r="I16" s="59">
        <v>27</v>
      </c>
      <c r="J16" s="59">
        <v>45</v>
      </c>
      <c r="K16" s="59">
        <v>28</v>
      </c>
      <c r="L16" s="59">
        <v>21</v>
      </c>
      <c r="M16" s="59">
        <v>11</v>
      </c>
      <c r="N16" s="59">
        <v>2</v>
      </c>
      <c r="O16" s="59">
        <v>1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0</v>
      </c>
      <c r="V16" s="59">
        <v>0</v>
      </c>
      <c r="W16" s="59">
        <v>0</v>
      </c>
      <c r="X16" s="59">
        <v>0</v>
      </c>
      <c r="Y16" s="59">
        <v>1</v>
      </c>
      <c r="Z16" s="59">
        <v>0</v>
      </c>
      <c r="AA16" s="59">
        <v>0</v>
      </c>
      <c r="AB16" s="60">
        <v>101</v>
      </c>
      <c r="AC16" s="60">
        <v>70</v>
      </c>
      <c r="AD16" s="276">
        <v>171</v>
      </c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8"/>
      <c r="AZ16" s="98"/>
    </row>
    <row r="17" spans="2:52" ht="20.100000000000001" customHeight="1" x14ac:dyDescent="0.45">
      <c r="B17" s="63"/>
      <c r="C17" s="66" t="s">
        <v>18</v>
      </c>
      <c r="D17" s="59">
        <v>1</v>
      </c>
      <c r="E17" s="59">
        <v>0</v>
      </c>
      <c r="F17" s="59">
        <v>2</v>
      </c>
      <c r="G17" s="59">
        <v>0</v>
      </c>
      <c r="H17" s="59">
        <v>0</v>
      </c>
      <c r="I17" s="59">
        <v>0</v>
      </c>
      <c r="J17" s="59">
        <v>21</v>
      </c>
      <c r="K17" s="59">
        <v>11</v>
      </c>
      <c r="L17" s="59">
        <v>6</v>
      </c>
      <c r="M17" s="59">
        <v>2</v>
      </c>
      <c r="N17" s="59">
        <v>3</v>
      </c>
      <c r="O17" s="59">
        <v>5</v>
      </c>
      <c r="P17" s="59">
        <v>0</v>
      </c>
      <c r="Q17" s="59">
        <v>0</v>
      </c>
      <c r="R17" s="59">
        <v>0</v>
      </c>
      <c r="S17" s="59">
        <v>0</v>
      </c>
      <c r="T17" s="59">
        <v>0</v>
      </c>
      <c r="U17" s="59">
        <v>0</v>
      </c>
      <c r="V17" s="59">
        <v>0</v>
      </c>
      <c r="W17" s="59">
        <v>0</v>
      </c>
      <c r="X17" s="59">
        <v>2</v>
      </c>
      <c r="Y17" s="59">
        <v>0</v>
      </c>
      <c r="Z17" s="59">
        <v>0</v>
      </c>
      <c r="AA17" s="59">
        <v>0</v>
      </c>
      <c r="AB17" s="60">
        <v>35</v>
      </c>
      <c r="AC17" s="60">
        <v>18</v>
      </c>
      <c r="AD17" s="276">
        <v>53</v>
      </c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96"/>
      <c r="AV17" s="96"/>
      <c r="AW17" s="96"/>
      <c r="AX17" s="96"/>
      <c r="AY17" s="98"/>
      <c r="AZ17" s="98"/>
    </row>
    <row r="18" spans="2:52" ht="20.100000000000001" customHeight="1" x14ac:dyDescent="0.45">
      <c r="B18" s="63"/>
      <c r="C18" s="66" t="s">
        <v>151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1</v>
      </c>
      <c r="M18" s="59">
        <v>3</v>
      </c>
      <c r="N18" s="59">
        <v>0</v>
      </c>
      <c r="O18" s="59">
        <v>0</v>
      </c>
      <c r="P18" s="59">
        <v>0</v>
      </c>
      <c r="Q18" s="59">
        <v>0</v>
      </c>
      <c r="R18" s="59">
        <v>0</v>
      </c>
      <c r="S18" s="59">
        <v>0</v>
      </c>
      <c r="T18" s="59">
        <v>0</v>
      </c>
      <c r="U18" s="59">
        <v>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>
        <v>0</v>
      </c>
      <c r="AB18" s="60">
        <v>1</v>
      </c>
      <c r="AC18" s="60">
        <v>3</v>
      </c>
      <c r="AD18" s="276">
        <v>4</v>
      </c>
    </row>
    <row r="19" spans="2:52" ht="20.100000000000001" customHeight="1" x14ac:dyDescent="0.45">
      <c r="B19" s="63"/>
      <c r="C19" s="283" t="s">
        <v>11</v>
      </c>
      <c r="D19" s="251">
        <v>4</v>
      </c>
      <c r="E19" s="251">
        <v>2</v>
      </c>
      <c r="F19" s="251">
        <v>4</v>
      </c>
      <c r="G19" s="251">
        <v>0</v>
      </c>
      <c r="H19" s="251">
        <v>28</v>
      </c>
      <c r="I19" s="251">
        <v>27</v>
      </c>
      <c r="J19" s="251">
        <v>66</v>
      </c>
      <c r="K19" s="251">
        <v>39</v>
      </c>
      <c r="L19" s="251">
        <v>28</v>
      </c>
      <c r="M19" s="251">
        <v>16</v>
      </c>
      <c r="N19" s="251">
        <v>5</v>
      </c>
      <c r="O19" s="251">
        <v>6</v>
      </c>
      <c r="P19" s="251">
        <v>0</v>
      </c>
      <c r="Q19" s="251">
        <v>0</v>
      </c>
      <c r="R19" s="251">
        <v>0</v>
      </c>
      <c r="S19" s="251">
        <v>0</v>
      </c>
      <c r="T19" s="251">
        <v>0</v>
      </c>
      <c r="U19" s="251">
        <v>0</v>
      </c>
      <c r="V19" s="251">
        <v>0</v>
      </c>
      <c r="W19" s="251">
        <v>0</v>
      </c>
      <c r="X19" s="251">
        <v>2</v>
      </c>
      <c r="Y19" s="251">
        <v>1</v>
      </c>
      <c r="Z19" s="251">
        <v>0</v>
      </c>
      <c r="AA19" s="251">
        <v>0</v>
      </c>
      <c r="AB19" s="251">
        <v>137</v>
      </c>
      <c r="AC19" s="251">
        <v>91</v>
      </c>
      <c r="AD19" s="251">
        <v>228</v>
      </c>
    </row>
    <row r="20" spans="2:52" ht="30" customHeight="1" x14ac:dyDescent="0.45">
      <c r="B20" s="63"/>
      <c r="C20" s="65" t="s">
        <v>19</v>
      </c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60"/>
      <c r="AC20" s="60"/>
      <c r="AD20" s="276">
        <v>0</v>
      </c>
    </row>
    <row r="21" spans="2:52" ht="20.100000000000001" customHeight="1" x14ac:dyDescent="0.45">
      <c r="B21" s="63"/>
      <c r="C21" s="66" t="s">
        <v>17</v>
      </c>
      <c r="D21" s="59">
        <v>8</v>
      </c>
      <c r="E21" s="59">
        <v>7</v>
      </c>
      <c r="F21" s="59">
        <v>2</v>
      </c>
      <c r="G21" s="59">
        <v>2</v>
      </c>
      <c r="H21" s="59">
        <v>16</v>
      </c>
      <c r="I21" s="59">
        <v>9</v>
      </c>
      <c r="J21" s="59">
        <v>65</v>
      </c>
      <c r="K21" s="59">
        <v>53</v>
      </c>
      <c r="L21" s="59">
        <v>44</v>
      </c>
      <c r="M21" s="59">
        <v>30</v>
      </c>
      <c r="N21" s="59">
        <v>53</v>
      </c>
      <c r="O21" s="59">
        <v>10</v>
      </c>
      <c r="P21" s="59">
        <v>1</v>
      </c>
      <c r="Q21" s="59">
        <v>0</v>
      </c>
      <c r="R21" s="59">
        <v>0</v>
      </c>
      <c r="S21" s="59">
        <v>0</v>
      </c>
      <c r="T21" s="59">
        <v>2</v>
      </c>
      <c r="U21" s="59">
        <v>0</v>
      </c>
      <c r="V21" s="59">
        <v>0</v>
      </c>
      <c r="W21" s="59">
        <v>0</v>
      </c>
      <c r="X21" s="59">
        <v>2</v>
      </c>
      <c r="Y21" s="59">
        <v>5</v>
      </c>
      <c r="Z21" s="59">
        <v>0</v>
      </c>
      <c r="AA21" s="59">
        <v>0</v>
      </c>
      <c r="AB21" s="60">
        <v>193</v>
      </c>
      <c r="AC21" s="60">
        <v>116</v>
      </c>
      <c r="AD21" s="276">
        <v>309</v>
      </c>
    </row>
    <row r="22" spans="2:52" ht="20.100000000000001" customHeight="1" x14ac:dyDescent="0.45">
      <c r="B22" s="63"/>
      <c r="C22" s="66" t="s">
        <v>18</v>
      </c>
      <c r="D22" s="59">
        <v>24</v>
      </c>
      <c r="E22" s="59">
        <v>6</v>
      </c>
      <c r="F22" s="59">
        <v>9</v>
      </c>
      <c r="G22" s="59">
        <v>5</v>
      </c>
      <c r="H22" s="59">
        <v>2</v>
      </c>
      <c r="I22" s="59">
        <v>5</v>
      </c>
      <c r="J22" s="59">
        <v>83</v>
      </c>
      <c r="K22" s="59">
        <v>58</v>
      </c>
      <c r="L22" s="59">
        <v>56</v>
      </c>
      <c r="M22" s="59">
        <v>35</v>
      </c>
      <c r="N22" s="59">
        <v>51</v>
      </c>
      <c r="O22" s="59">
        <v>13</v>
      </c>
      <c r="P22" s="59">
        <v>1</v>
      </c>
      <c r="Q22" s="59">
        <v>1</v>
      </c>
      <c r="R22" s="59">
        <v>2</v>
      </c>
      <c r="S22" s="59">
        <v>0</v>
      </c>
      <c r="T22" s="59">
        <v>7</v>
      </c>
      <c r="U22" s="59">
        <v>2</v>
      </c>
      <c r="V22" s="59">
        <v>1</v>
      </c>
      <c r="W22" s="59">
        <v>0</v>
      </c>
      <c r="X22" s="59">
        <v>5</v>
      </c>
      <c r="Y22" s="59">
        <v>3</v>
      </c>
      <c r="Z22" s="59">
        <v>0</v>
      </c>
      <c r="AA22" s="59">
        <v>0</v>
      </c>
      <c r="AB22" s="60">
        <v>241</v>
      </c>
      <c r="AC22" s="60">
        <v>128</v>
      </c>
      <c r="AD22" s="276">
        <v>369</v>
      </c>
    </row>
    <row r="23" spans="2:52" ht="20.100000000000001" customHeight="1" x14ac:dyDescent="0.45">
      <c r="B23" s="63"/>
      <c r="C23" s="66" t="s">
        <v>151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60"/>
      <c r="AC23" s="60"/>
      <c r="AD23" s="276">
        <v>0</v>
      </c>
    </row>
    <row r="24" spans="2:52" ht="20.100000000000001" customHeight="1" x14ac:dyDescent="0.45">
      <c r="B24" s="277"/>
      <c r="C24" s="283" t="s">
        <v>11</v>
      </c>
      <c r="D24" s="251">
        <v>32</v>
      </c>
      <c r="E24" s="251">
        <v>13</v>
      </c>
      <c r="F24" s="251">
        <v>11</v>
      </c>
      <c r="G24" s="251">
        <v>7</v>
      </c>
      <c r="H24" s="251">
        <v>18</v>
      </c>
      <c r="I24" s="251">
        <v>14</v>
      </c>
      <c r="J24" s="251">
        <v>148</v>
      </c>
      <c r="K24" s="251">
        <v>111</v>
      </c>
      <c r="L24" s="251">
        <v>100</v>
      </c>
      <c r="M24" s="251">
        <v>65</v>
      </c>
      <c r="N24" s="251">
        <v>104</v>
      </c>
      <c r="O24" s="251">
        <v>23</v>
      </c>
      <c r="P24" s="251">
        <v>2</v>
      </c>
      <c r="Q24" s="251">
        <v>1</v>
      </c>
      <c r="R24" s="251">
        <v>2</v>
      </c>
      <c r="S24" s="251">
        <v>0</v>
      </c>
      <c r="T24" s="251">
        <v>9</v>
      </c>
      <c r="U24" s="251">
        <v>2</v>
      </c>
      <c r="V24" s="251">
        <v>1</v>
      </c>
      <c r="W24" s="251">
        <v>0</v>
      </c>
      <c r="X24" s="251">
        <v>7</v>
      </c>
      <c r="Y24" s="251">
        <v>8</v>
      </c>
      <c r="Z24" s="251">
        <v>0</v>
      </c>
      <c r="AA24" s="251">
        <v>0</v>
      </c>
      <c r="AB24" s="251">
        <v>434</v>
      </c>
      <c r="AC24" s="251">
        <v>244</v>
      </c>
      <c r="AD24" s="251">
        <v>678</v>
      </c>
    </row>
    <row r="25" spans="2:52" ht="30" customHeight="1" x14ac:dyDescent="0.45">
      <c r="B25" s="63"/>
      <c r="C25" s="65" t="s">
        <v>20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60"/>
      <c r="AC25" s="60"/>
      <c r="AD25" s="276">
        <v>0</v>
      </c>
    </row>
    <row r="26" spans="2:52" ht="20.100000000000001" customHeight="1" x14ac:dyDescent="0.45">
      <c r="B26" s="63"/>
      <c r="C26" s="66" t="s">
        <v>17</v>
      </c>
      <c r="D26" s="59">
        <v>1</v>
      </c>
      <c r="E26" s="59">
        <v>1</v>
      </c>
      <c r="F26" s="59">
        <v>0</v>
      </c>
      <c r="G26" s="59">
        <v>0</v>
      </c>
      <c r="H26" s="59">
        <v>0</v>
      </c>
      <c r="I26" s="59">
        <v>0</v>
      </c>
      <c r="J26" s="59">
        <v>13</v>
      </c>
      <c r="K26" s="59">
        <v>9</v>
      </c>
      <c r="L26" s="59">
        <v>5</v>
      </c>
      <c r="M26" s="59">
        <v>4</v>
      </c>
      <c r="N26" s="59">
        <v>7</v>
      </c>
      <c r="O26" s="59">
        <v>2</v>
      </c>
      <c r="P26" s="59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59">
        <v>0</v>
      </c>
      <c r="X26" s="59">
        <v>0</v>
      </c>
      <c r="Y26" s="59">
        <v>0</v>
      </c>
      <c r="Z26" s="59">
        <v>0</v>
      </c>
      <c r="AA26" s="59">
        <v>0</v>
      </c>
      <c r="AB26" s="60">
        <v>26</v>
      </c>
      <c r="AC26" s="60">
        <v>16</v>
      </c>
      <c r="AD26" s="276">
        <v>42</v>
      </c>
    </row>
    <row r="27" spans="2:52" ht="20.100000000000001" customHeight="1" x14ac:dyDescent="0.45">
      <c r="B27" s="63"/>
      <c r="C27" s="66" t="s">
        <v>18</v>
      </c>
      <c r="D27" s="59">
        <v>8</v>
      </c>
      <c r="E27" s="59">
        <v>4</v>
      </c>
      <c r="F27" s="59">
        <v>2</v>
      </c>
      <c r="G27" s="59">
        <v>1</v>
      </c>
      <c r="H27" s="59">
        <v>3</v>
      </c>
      <c r="I27" s="59">
        <v>0</v>
      </c>
      <c r="J27" s="59">
        <v>78</v>
      </c>
      <c r="K27" s="59">
        <v>53</v>
      </c>
      <c r="L27" s="59">
        <v>26</v>
      </c>
      <c r="M27" s="59">
        <v>14</v>
      </c>
      <c r="N27" s="59">
        <v>37</v>
      </c>
      <c r="O27" s="59">
        <v>9</v>
      </c>
      <c r="P27" s="59">
        <v>0</v>
      </c>
      <c r="Q27" s="59">
        <v>1</v>
      </c>
      <c r="R27" s="59">
        <v>1</v>
      </c>
      <c r="S27" s="59">
        <v>0</v>
      </c>
      <c r="T27" s="59">
        <v>1</v>
      </c>
      <c r="U27" s="59">
        <v>0</v>
      </c>
      <c r="V27" s="59">
        <v>0</v>
      </c>
      <c r="W27" s="59">
        <v>0</v>
      </c>
      <c r="X27" s="59">
        <v>1</v>
      </c>
      <c r="Y27" s="59">
        <v>4</v>
      </c>
      <c r="Z27" s="59">
        <v>0</v>
      </c>
      <c r="AA27" s="59">
        <v>0</v>
      </c>
      <c r="AB27" s="60">
        <v>157</v>
      </c>
      <c r="AC27" s="60">
        <v>86</v>
      </c>
      <c r="AD27" s="276">
        <v>243</v>
      </c>
    </row>
    <row r="28" spans="2:52" ht="20.100000000000001" customHeight="1" x14ac:dyDescent="0.45">
      <c r="B28" s="63"/>
      <c r="C28" s="66" t="s">
        <v>151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60"/>
      <c r="AC28" s="60"/>
      <c r="AD28" s="276">
        <v>0</v>
      </c>
    </row>
    <row r="29" spans="2:52" ht="20.100000000000001" customHeight="1" x14ac:dyDescent="0.45">
      <c r="B29" s="277"/>
      <c r="C29" s="283" t="s">
        <v>11</v>
      </c>
      <c r="D29" s="251">
        <v>9</v>
      </c>
      <c r="E29" s="251">
        <v>5</v>
      </c>
      <c r="F29" s="251">
        <v>2</v>
      </c>
      <c r="G29" s="251">
        <v>1</v>
      </c>
      <c r="H29" s="251">
        <v>3</v>
      </c>
      <c r="I29" s="251">
        <v>0</v>
      </c>
      <c r="J29" s="251">
        <v>91</v>
      </c>
      <c r="K29" s="251">
        <v>62</v>
      </c>
      <c r="L29" s="251">
        <v>31</v>
      </c>
      <c r="M29" s="251">
        <v>18</v>
      </c>
      <c r="N29" s="251">
        <v>44</v>
      </c>
      <c r="O29" s="251">
        <v>11</v>
      </c>
      <c r="P29" s="251">
        <v>0</v>
      </c>
      <c r="Q29" s="251">
        <v>1</v>
      </c>
      <c r="R29" s="251">
        <v>1</v>
      </c>
      <c r="S29" s="251">
        <v>0</v>
      </c>
      <c r="T29" s="251">
        <v>1</v>
      </c>
      <c r="U29" s="251">
        <v>0</v>
      </c>
      <c r="V29" s="251">
        <v>0</v>
      </c>
      <c r="W29" s="251">
        <v>0</v>
      </c>
      <c r="X29" s="251">
        <v>1</v>
      </c>
      <c r="Y29" s="251">
        <v>4</v>
      </c>
      <c r="Z29" s="251">
        <v>0</v>
      </c>
      <c r="AA29" s="251">
        <v>0</v>
      </c>
      <c r="AB29" s="251">
        <v>183</v>
      </c>
      <c r="AC29" s="251">
        <v>102</v>
      </c>
      <c r="AD29" s="251">
        <v>285</v>
      </c>
    </row>
    <row r="30" spans="2:52" ht="30" customHeight="1" x14ac:dyDescent="0.45">
      <c r="B30" s="63"/>
      <c r="C30" s="65" t="s">
        <v>21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60"/>
      <c r="AC30" s="60"/>
      <c r="AD30" s="276">
        <v>0</v>
      </c>
    </row>
    <row r="31" spans="2:52" ht="20.100000000000001" customHeight="1" x14ac:dyDescent="0.45">
      <c r="B31" s="63"/>
      <c r="C31" s="66" t="s">
        <v>17</v>
      </c>
      <c r="D31" s="59">
        <v>7</v>
      </c>
      <c r="E31" s="59">
        <v>0</v>
      </c>
      <c r="F31" s="59">
        <v>1</v>
      </c>
      <c r="G31" s="59">
        <v>1</v>
      </c>
      <c r="H31" s="59">
        <v>2</v>
      </c>
      <c r="I31" s="59">
        <v>0</v>
      </c>
      <c r="J31" s="59">
        <v>23</v>
      </c>
      <c r="K31" s="59">
        <v>28</v>
      </c>
      <c r="L31" s="59">
        <v>12</v>
      </c>
      <c r="M31" s="59">
        <v>10</v>
      </c>
      <c r="N31" s="59">
        <v>11</v>
      </c>
      <c r="O31" s="59">
        <v>6</v>
      </c>
      <c r="P31" s="59">
        <v>0</v>
      </c>
      <c r="Q31" s="59">
        <v>0</v>
      </c>
      <c r="R31" s="59">
        <v>1</v>
      </c>
      <c r="S31" s="59">
        <v>1</v>
      </c>
      <c r="T31" s="59">
        <v>1</v>
      </c>
      <c r="U31" s="59">
        <v>0</v>
      </c>
      <c r="V31" s="59">
        <v>0</v>
      </c>
      <c r="W31" s="59">
        <v>1</v>
      </c>
      <c r="X31" s="59">
        <v>2</v>
      </c>
      <c r="Y31" s="59">
        <v>2</v>
      </c>
      <c r="Z31" s="59">
        <v>0</v>
      </c>
      <c r="AA31" s="59">
        <v>0</v>
      </c>
      <c r="AB31" s="60">
        <v>60</v>
      </c>
      <c r="AC31" s="60">
        <v>49</v>
      </c>
      <c r="AD31" s="276">
        <v>109</v>
      </c>
    </row>
    <row r="32" spans="2:52" ht="20.100000000000001" customHeight="1" x14ac:dyDescent="0.45">
      <c r="B32" s="63"/>
      <c r="C32" s="66" t="s">
        <v>18</v>
      </c>
      <c r="D32" s="59">
        <v>10</v>
      </c>
      <c r="E32" s="59">
        <v>13</v>
      </c>
      <c r="F32" s="59">
        <v>6</v>
      </c>
      <c r="G32" s="59">
        <v>4</v>
      </c>
      <c r="H32" s="59">
        <v>20</v>
      </c>
      <c r="I32" s="59">
        <v>12</v>
      </c>
      <c r="J32" s="59">
        <v>157</v>
      </c>
      <c r="K32" s="59">
        <v>90</v>
      </c>
      <c r="L32" s="59">
        <v>49</v>
      </c>
      <c r="M32" s="59">
        <v>32</v>
      </c>
      <c r="N32" s="59">
        <v>42</v>
      </c>
      <c r="O32" s="59">
        <v>14</v>
      </c>
      <c r="P32" s="59">
        <v>7</v>
      </c>
      <c r="Q32" s="59">
        <v>2</v>
      </c>
      <c r="R32" s="59">
        <v>5</v>
      </c>
      <c r="S32" s="59">
        <v>2</v>
      </c>
      <c r="T32" s="59">
        <v>1</v>
      </c>
      <c r="U32" s="59">
        <v>1</v>
      </c>
      <c r="V32" s="59">
        <v>2</v>
      </c>
      <c r="W32" s="59">
        <v>0</v>
      </c>
      <c r="X32" s="59">
        <v>1</v>
      </c>
      <c r="Y32" s="59">
        <v>0</v>
      </c>
      <c r="Z32" s="59">
        <v>0</v>
      </c>
      <c r="AA32" s="59">
        <v>0</v>
      </c>
      <c r="AB32" s="60">
        <v>300</v>
      </c>
      <c r="AC32" s="60">
        <v>170</v>
      </c>
      <c r="AD32" s="276">
        <v>470</v>
      </c>
    </row>
    <row r="33" spans="2:30" ht="20.100000000000001" customHeight="1" x14ac:dyDescent="0.45">
      <c r="B33" s="63"/>
      <c r="C33" s="66" t="s">
        <v>151</v>
      </c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60"/>
      <c r="AC33" s="60"/>
      <c r="AD33" s="276">
        <v>0</v>
      </c>
    </row>
    <row r="34" spans="2:30" ht="20.100000000000001" customHeight="1" x14ac:dyDescent="0.45">
      <c r="B34" s="277"/>
      <c r="C34" s="283" t="s">
        <v>11</v>
      </c>
      <c r="D34" s="251">
        <v>17</v>
      </c>
      <c r="E34" s="251">
        <v>13</v>
      </c>
      <c r="F34" s="251">
        <v>7</v>
      </c>
      <c r="G34" s="251">
        <v>5</v>
      </c>
      <c r="H34" s="251">
        <v>22</v>
      </c>
      <c r="I34" s="251">
        <v>12</v>
      </c>
      <c r="J34" s="251">
        <v>180</v>
      </c>
      <c r="K34" s="251">
        <v>118</v>
      </c>
      <c r="L34" s="251">
        <v>61</v>
      </c>
      <c r="M34" s="251">
        <v>42</v>
      </c>
      <c r="N34" s="251">
        <v>53</v>
      </c>
      <c r="O34" s="251">
        <v>20</v>
      </c>
      <c r="P34" s="251">
        <v>7</v>
      </c>
      <c r="Q34" s="251">
        <v>2</v>
      </c>
      <c r="R34" s="251">
        <v>6</v>
      </c>
      <c r="S34" s="251">
        <v>3</v>
      </c>
      <c r="T34" s="251">
        <v>2</v>
      </c>
      <c r="U34" s="251">
        <v>1</v>
      </c>
      <c r="V34" s="251">
        <v>2</v>
      </c>
      <c r="W34" s="251">
        <v>1</v>
      </c>
      <c r="X34" s="251">
        <v>3</v>
      </c>
      <c r="Y34" s="251">
        <v>2</v>
      </c>
      <c r="Z34" s="251">
        <v>0</v>
      </c>
      <c r="AA34" s="251">
        <v>0</v>
      </c>
      <c r="AB34" s="251">
        <v>360</v>
      </c>
      <c r="AC34" s="251">
        <v>219</v>
      </c>
      <c r="AD34" s="251">
        <v>579</v>
      </c>
    </row>
    <row r="35" spans="2:30" ht="30" customHeight="1" x14ac:dyDescent="0.45">
      <c r="B35" s="63"/>
      <c r="C35" s="65" t="s">
        <v>22</v>
      </c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60"/>
      <c r="AC35" s="60"/>
      <c r="AD35" s="276">
        <v>0</v>
      </c>
    </row>
    <row r="36" spans="2:30" ht="20.100000000000001" customHeight="1" x14ac:dyDescent="0.45">
      <c r="B36" s="63"/>
      <c r="C36" s="66" t="s">
        <v>17</v>
      </c>
      <c r="D36" s="59">
        <v>8</v>
      </c>
      <c r="E36" s="59">
        <v>4</v>
      </c>
      <c r="F36" s="59">
        <v>0</v>
      </c>
      <c r="G36" s="59">
        <v>1</v>
      </c>
      <c r="H36" s="59">
        <v>0</v>
      </c>
      <c r="I36" s="59">
        <v>2</v>
      </c>
      <c r="J36" s="59">
        <v>21</v>
      </c>
      <c r="K36" s="59">
        <v>7</v>
      </c>
      <c r="L36" s="59">
        <v>24</v>
      </c>
      <c r="M36" s="59">
        <v>13</v>
      </c>
      <c r="N36" s="59">
        <v>19</v>
      </c>
      <c r="O36" s="59">
        <v>3</v>
      </c>
      <c r="P36" s="59">
        <v>0</v>
      </c>
      <c r="Q36" s="59">
        <v>0</v>
      </c>
      <c r="R36" s="59">
        <v>0</v>
      </c>
      <c r="S36" s="59">
        <v>0</v>
      </c>
      <c r="T36" s="59">
        <v>0</v>
      </c>
      <c r="U36" s="59">
        <v>0</v>
      </c>
      <c r="V36" s="59">
        <v>0</v>
      </c>
      <c r="W36" s="59">
        <v>0</v>
      </c>
      <c r="X36" s="59">
        <v>4</v>
      </c>
      <c r="Y36" s="59">
        <v>0</v>
      </c>
      <c r="Z36" s="59">
        <v>0</v>
      </c>
      <c r="AA36" s="59">
        <v>0</v>
      </c>
      <c r="AB36" s="60">
        <v>76</v>
      </c>
      <c r="AC36" s="60">
        <v>30</v>
      </c>
      <c r="AD36" s="276">
        <v>106</v>
      </c>
    </row>
    <row r="37" spans="2:30" ht="20.100000000000001" customHeight="1" x14ac:dyDescent="0.45">
      <c r="B37" s="63"/>
      <c r="C37" s="66" t="s">
        <v>18</v>
      </c>
      <c r="D37" s="59">
        <v>1</v>
      </c>
      <c r="E37" s="59">
        <v>1</v>
      </c>
      <c r="F37" s="59">
        <v>0</v>
      </c>
      <c r="G37" s="59">
        <v>0</v>
      </c>
      <c r="H37" s="59">
        <v>1</v>
      </c>
      <c r="I37" s="59">
        <v>0</v>
      </c>
      <c r="J37" s="59">
        <v>26</v>
      </c>
      <c r="K37" s="59">
        <v>7</v>
      </c>
      <c r="L37" s="59">
        <v>2</v>
      </c>
      <c r="M37" s="59">
        <v>4</v>
      </c>
      <c r="N37" s="59">
        <v>4</v>
      </c>
      <c r="O37" s="59">
        <v>0</v>
      </c>
      <c r="P37" s="59">
        <v>0</v>
      </c>
      <c r="Q37" s="59">
        <v>0</v>
      </c>
      <c r="R37" s="59">
        <v>3</v>
      </c>
      <c r="S37" s="59">
        <v>0</v>
      </c>
      <c r="T37" s="59">
        <v>1</v>
      </c>
      <c r="U37" s="59">
        <v>0</v>
      </c>
      <c r="V37" s="59">
        <v>0</v>
      </c>
      <c r="W37" s="59">
        <v>0</v>
      </c>
      <c r="X37" s="59">
        <v>0</v>
      </c>
      <c r="Y37" s="59">
        <v>0</v>
      </c>
      <c r="Z37" s="59">
        <v>0</v>
      </c>
      <c r="AA37" s="59">
        <v>0</v>
      </c>
      <c r="AB37" s="60">
        <v>38</v>
      </c>
      <c r="AC37" s="60">
        <v>12</v>
      </c>
      <c r="AD37" s="276">
        <v>50</v>
      </c>
    </row>
    <row r="38" spans="2:30" ht="20.100000000000001" customHeight="1" x14ac:dyDescent="0.45">
      <c r="B38" s="63"/>
      <c r="C38" s="66" t="s">
        <v>151</v>
      </c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60"/>
      <c r="AC38" s="60"/>
      <c r="AD38" s="276">
        <v>0</v>
      </c>
    </row>
    <row r="39" spans="2:30" ht="20.100000000000001" customHeight="1" x14ac:dyDescent="0.45">
      <c r="B39" s="277"/>
      <c r="C39" s="283" t="s">
        <v>11</v>
      </c>
      <c r="D39" s="251">
        <v>9</v>
      </c>
      <c r="E39" s="251">
        <v>5</v>
      </c>
      <c r="F39" s="251">
        <v>0</v>
      </c>
      <c r="G39" s="251">
        <v>1</v>
      </c>
      <c r="H39" s="251">
        <v>1</v>
      </c>
      <c r="I39" s="251">
        <v>2</v>
      </c>
      <c r="J39" s="251">
        <v>47</v>
      </c>
      <c r="K39" s="251">
        <v>14</v>
      </c>
      <c r="L39" s="251">
        <v>26</v>
      </c>
      <c r="M39" s="251">
        <v>17</v>
      </c>
      <c r="N39" s="251">
        <v>23</v>
      </c>
      <c r="O39" s="251">
        <v>3</v>
      </c>
      <c r="P39" s="251">
        <v>0</v>
      </c>
      <c r="Q39" s="251">
        <v>0</v>
      </c>
      <c r="R39" s="251">
        <v>3</v>
      </c>
      <c r="S39" s="251">
        <v>0</v>
      </c>
      <c r="T39" s="251">
        <v>1</v>
      </c>
      <c r="U39" s="251">
        <v>0</v>
      </c>
      <c r="V39" s="251">
        <v>0</v>
      </c>
      <c r="W39" s="251">
        <v>0</v>
      </c>
      <c r="X39" s="251">
        <v>4</v>
      </c>
      <c r="Y39" s="251">
        <v>0</v>
      </c>
      <c r="Z39" s="251">
        <v>0</v>
      </c>
      <c r="AA39" s="251">
        <v>0</v>
      </c>
      <c r="AB39" s="251">
        <v>114</v>
      </c>
      <c r="AC39" s="251">
        <v>42</v>
      </c>
      <c r="AD39" s="251">
        <v>156</v>
      </c>
    </row>
    <row r="40" spans="2:30" ht="30" customHeight="1" x14ac:dyDescent="0.45">
      <c r="B40" s="63"/>
      <c r="C40" s="65" t="s">
        <v>23</v>
      </c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60"/>
      <c r="AC40" s="60"/>
      <c r="AD40" s="276">
        <v>0</v>
      </c>
    </row>
    <row r="41" spans="2:30" ht="20.100000000000001" customHeight="1" x14ac:dyDescent="0.45">
      <c r="B41" s="63"/>
      <c r="C41" s="66" t="s">
        <v>17</v>
      </c>
      <c r="D41" s="59">
        <v>0</v>
      </c>
      <c r="E41" s="59">
        <v>0</v>
      </c>
      <c r="F41" s="59">
        <v>0</v>
      </c>
      <c r="G41" s="59">
        <v>0</v>
      </c>
      <c r="H41" s="59">
        <v>1</v>
      </c>
      <c r="I41" s="59">
        <v>0</v>
      </c>
      <c r="J41" s="59">
        <v>6</v>
      </c>
      <c r="K41" s="59">
        <v>5</v>
      </c>
      <c r="L41" s="59">
        <v>0</v>
      </c>
      <c r="M41" s="59">
        <v>1</v>
      </c>
      <c r="N41" s="59">
        <v>1</v>
      </c>
      <c r="O41" s="59">
        <v>0</v>
      </c>
      <c r="P41" s="59">
        <v>0</v>
      </c>
      <c r="Q41" s="59">
        <v>0</v>
      </c>
      <c r="R41" s="59">
        <v>0</v>
      </c>
      <c r="S41" s="59">
        <v>0</v>
      </c>
      <c r="T41" s="59">
        <v>0</v>
      </c>
      <c r="U41" s="59">
        <v>0</v>
      </c>
      <c r="V41" s="59">
        <v>0</v>
      </c>
      <c r="W41" s="59">
        <v>0</v>
      </c>
      <c r="X41" s="59">
        <v>2</v>
      </c>
      <c r="Y41" s="59">
        <v>0</v>
      </c>
      <c r="Z41" s="59">
        <v>0</v>
      </c>
      <c r="AA41" s="59">
        <v>0</v>
      </c>
      <c r="AB41" s="60">
        <v>10</v>
      </c>
      <c r="AC41" s="60">
        <v>6</v>
      </c>
      <c r="AD41" s="276">
        <v>16</v>
      </c>
    </row>
    <row r="42" spans="2:30" ht="20.100000000000001" customHeight="1" x14ac:dyDescent="0.45">
      <c r="B42" s="63"/>
      <c r="C42" s="66" t="s">
        <v>18</v>
      </c>
      <c r="D42" s="59">
        <v>5</v>
      </c>
      <c r="E42" s="59">
        <v>2</v>
      </c>
      <c r="F42" s="59">
        <v>2</v>
      </c>
      <c r="G42" s="59">
        <v>2</v>
      </c>
      <c r="H42" s="59">
        <v>3</v>
      </c>
      <c r="I42" s="59">
        <v>3</v>
      </c>
      <c r="J42" s="59">
        <v>41</v>
      </c>
      <c r="K42" s="59">
        <v>17</v>
      </c>
      <c r="L42" s="59">
        <v>11</v>
      </c>
      <c r="M42" s="59">
        <v>15</v>
      </c>
      <c r="N42" s="59">
        <v>18</v>
      </c>
      <c r="O42" s="59">
        <v>6</v>
      </c>
      <c r="P42" s="59">
        <v>1</v>
      </c>
      <c r="Q42" s="59">
        <v>2</v>
      </c>
      <c r="R42" s="59">
        <v>1</v>
      </c>
      <c r="S42" s="59">
        <v>0</v>
      </c>
      <c r="T42" s="59">
        <v>0</v>
      </c>
      <c r="U42" s="59">
        <v>0</v>
      </c>
      <c r="V42" s="59">
        <v>0</v>
      </c>
      <c r="W42" s="59">
        <v>0</v>
      </c>
      <c r="X42" s="59">
        <v>1</v>
      </c>
      <c r="Y42" s="59">
        <v>4</v>
      </c>
      <c r="Z42" s="59">
        <v>0</v>
      </c>
      <c r="AA42" s="59">
        <v>0</v>
      </c>
      <c r="AB42" s="60">
        <v>83</v>
      </c>
      <c r="AC42" s="60">
        <v>51</v>
      </c>
      <c r="AD42" s="276">
        <v>134</v>
      </c>
    </row>
    <row r="43" spans="2:30" ht="20.100000000000001" customHeight="1" x14ac:dyDescent="0.45">
      <c r="B43" s="63"/>
      <c r="C43" s="66" t="s">
        <v>151</v>
      </c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60"/>
      <c r="AC43" s="60"/>
      <c r="AD43" s="276">
        <v>0</v>
      </c>
    </row>
    <row r="44" spans="2:30" ht="20.100000000000001" customHeight="1" x14ac:dyDescent="0.45">
      <c r="B44" s="277"/>
      <c r="C44" s="283" t="s">
        <v>11</v>
      </c>
      <c r="D44" s="251">
        <v>5</v>
      </c>
      <c r="E44" s="251">
        <v>2</v>
      </c>
      <c r="F44" s="251">
        <v>2</v>
      </c>
      <c r="G44" s="251">
        <v>2</v>
      </c>
      <c r="H44" s="251">
        <v>4</v>
      </c>
      <c r="I44" s="251">
        <v>3</v>
      </c>
      <c r="J44" s="251">
        <v>47</v>
      </c>
      <c r="K44" s="251">
        <v>22</v>
      </c>
      <c r="L44" s="251">
        <v>11</v>
      </c>
      <c r="M44" s="251">
        <v>16</v>
      </c>
      <c r="N44" s="251">
        <v>19</v>
      </c>
      <c r="O44" s="251">
        <v>6</v>
      </c>
      <c r="P44" s="251">
        <v>1</v>
      </c>
      <c r="Q44" s="251">
        <v>2</v>
      </c>
      <c r="R44" s="251">
        <v>1</v>
      </c>
      <c r="S44" s="251">
        <v>0</v>
      </c>
      <c r="T44" s="251">
        <v>0</v>
      </c>
      <c r="U44" s="251">
        <v>0</v>
      </c>
      <c r="V44" s="251">
        <v>0</v>
      </c>
      <c r="W44" s="251">
        <v>0</v>
      </c>
      <c r="X44" s="251">
        <v>3</v>
      </c>
      <c r="Y44" s="251">
        <v>4</v>
      </c>
      <c r="Z44" s="251">
        <v>0</v>
      </c>
      <c r="AA44" s="251">
        <v>0</v>
      </c>
      <c r="AB44" s="251">
        <v>93</v>
      </c>
      <c r="AC44" s="251">
        <v>57</v>
      </c>
      <c r="AD44" s="251">
        <v>150</v>
      </c>
    </row>
    <row r="45" spans="2:30" ht="30" customHeight="1" x14ac:dyDescent="0.45">
      <c r="B45" s="63"/>
      <c r="C45" s="65" t="s">
        <v>24</v>
      </c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60"/>
      <c r="AD45" s="276">
        <v>0</v>
      </c>
    </row>
    <row r="46" spans="2:30" ht="20.100000000000001" customHeight="1" x14ac:dyDescent="0.45">
      <c r="B46" s="63"/>
      <c r="C46" s="66" t="s">
        <v>17</v>
      </c>
      <c r="D46" s="59">
        <v>3</v>
      </c>
      <c r="E46" s="59">
        <v>1</v>
      </c>
      <c r="F46" s="59">
        <v>4</v>
      </c>
      <c r="G46" s="59">
        <v>4</v>
      </c>
      <c r="H46" s="59">
        <v>5</v>
      </c>
      <c r="I46" s="59">
        <v>2</v>
      </c>
      <c r="J46" s="59">
        <v>50</v>
      </c>
      <c r="K46" s="59">
        <v>27</v>
      </c>
      <c r="L46" s="59">
        <v>19</v>
      </c>
      <c r="M46" s="59">
        <v>12</v>
      </c>
      <c r="N46" s="59">
        <v>22</v>
      </c>
      <c r="O46" s="59">
        <v>4</v>
      </c>
      <c r="P46" s="59">
        <v>0</v>
      </c>
      <c r="Q46" s="59">
        <v>0</v>
      </c>
      <c r="R46" s="59">
        <v>0</v>
      </c>
      <c r="S46" s="59">
        <v>0</v>
      </c>
      <c r="T46" s="59">
        <v>0</v>
      </c>
      <c r="U46" s="59">
        <v>0</v>
      </c>
      <c r="V46" s="59">
        <v>0</v>
      </c>
      <c r="W46" s="59">
        <v>0</v>
      </c>
      <c r="X46" s="59">
        <v>0</v>
      </c>
      <c r="Y46" s="59">
        <v>0</v>
      </c>
      <c r="Z46" s="59">
        <v>0</v>
      </c>
      <c r="AA46" s="59">
        <v>0</v>
      </c>
      <c r="AB46" s="60">
        <v>103</v>
      </c>
      <c r="AC46" s="60">
        <v>50</v>
      </c>
      <c r="AD46" s="276">
        <v>153</v>
      </c>
    </row>
    <row r="47" spans="2:30" ht="20.100000000000001" customHeight="1" x14ac:dyDescent="0.45">
      <c r="B47" s="63"/>
      <c r="C47" s="66" t="s">
        <v>18</v>
      </c>
      <c r="D47" s="59">
        <v>9</v>
      </c>
      <c r="E47" s="59">
        <v>3</v>
      </c>
      <c r="F47" s="59">
        <v>2</v>
      </c>
      <c r="G47" s="59">
        <v>1</v>
      </c>
      <c r="H47" s="59">
        <v>3</v>
      </c>
      <c r="I47" s="59">
        <v>2</v>
      </c>
      <c r="J47" s="59">
        <v>40</v>
      </c>
      <c r="K47" s="59">
        <v>15</v>
      </c>
      <c r="L47" s="59">
        <v>11</v>
      </c>
      <c r="M47" s="59">
        <v>5</v>
      </c>
      <c r="N47" s="59">
        <v>25</v>
      </c>
      <c r="O47" s="59">
        <v>7</v>
      </c>
      <c r="P47" s="59">
        <v>0</v>
      </c>
      <c r="Q47" s="59">
        <v>0</v>
      </c>
      <c r="R47" s="59">
        <v>25</v>
      </c>
      <c r="S47" s="59">
        <v>10</v>
      </c>
      <c r="T47" s="59">
        <v>4</v>
      </c>
      <c r="U47" s="59">
        <v>0</v>
      </c>
      <c r="V47" s="59">
        <v>0</v>
      </c>
      <c r="W47" s="59">
        <v>2</v>
      </c>
      <c r="X47" s="59">
        <v>1</v>
      </c>
      <c r="Y47" s="59">
        <v>0</v>
      </c>
      <c r="Z47" s="59">
        <v>0</v>
      </c>
      <c r="AA47" s="59">
        <v>0</v>
      </c>
      <c r="AB47" s="60">
        <v>120</v>
      </c>
      <c r="AC47" s="60">
        <v>45</v>
      </c>
      <c r="AD47" s="276">
        <v>165</v>
      </c>
    </row>
    <row r="48" spans="2:30" ht="20.100000000000001" customHeight="1" x14ac:dyDescent="0.45">
      <c r="B48" s="63"/>
      <c r="C48" s="66" t="s">
        <v>151</v>
      </c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60"/>
      <c r="AD48" s="276">
        <v>0</v>
      </c>
    </row>
    <row r="49" spans="2:30" ht="20.100000000000001" customHeight="1" x14ac:dyDescent="0.45">
      <c r="B49" s="277"/>
      <c r="C49" s="283" t="s">
        <v>11</v>
      </c>
      <c r="D49" s="251">
        <v>12</v>
      </c>
      <c r="E49" s="251">
        <v>4</v>
      </c>
      <c r="F49" s="251">
        <v>6</v>
      </c>
      <c r="G49" s="251">
        <v>5</v>
      </c>
      <c r="H49" s="251">
        <v>8</v>
      </c>
      <c r="I49" s="251">
        <v>4</v>
      </c>
      <c r="J49" s="251">
        <v>90</v>
      </c>
      <c r="K49" s="251">
        <v>42</v>
      </c>
      <c r="L49" s="251">
        <v>30</v>
      </c>
      <c r="M49" s="251">
        <v>17</v>
      </c>
      <c r="N49" s="251">
        <v>47</v>
      </c>
      <c r="O49" s="251">
        <v>11</v>
      </c>
      <c r="P49" s="251">
        <v>0</v>
      </c>
      <c r="Q49" s="251">
        <v>0</v>
      </c>
      <c r="R49" s="251">
        <v>25</v>
      </c>
      <c r="S49" s="251">
        <v>10</v>
      </c>
      <c r="T49" s="251">
        <v>4</v>
      </c>
      <c r="U49" s="251">
        <v>0</v>
      </c>
      <c r="V49" s="251">
        <v>0</v>
      </c>
      <c r="W49" s="251">
        <v>2</v>
      </c>
      <c r="X49" s="251">
        <v>1</v>
      </c>
      <c r="Y49" s="251">
        <v>0</v>
      </c>
      <c r="Z49" s="251">
        <v>0</v>
      </c>
      <c r="AA49" s="251">
        <v>0</v>
      </c>
      <c r="AB49" s="251">
        <v>223</v>
      </c>
      <c r="AC49" s="251">
        <v>95</v>
      </c>
      <c r="AD49" s="251">
        <v>318</v>
      </c>
    </row>
    <row r="50" spans="2:30" ht="30" customHeight="1" x14ac:dyDescent="0.45">
      <c r="B50" s="63"/>
      <c r="C50" s="65" t="s">
        <v>25</v>
      </c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60"/>
      <c r="AD50" s="276">
        <v>0</v>
      </c>
    </row>
    <row r="51" spans="2:30" ht="20.100000000000001" customHeight="1" x14ac:dyDescent="0.45">
      <c r="B51" s="63"/>
      <c r="C51" s="66" t="s">
        <v>17</v>
      </c>
      <c r="D51" s="59">
        <v>6</v>
      </c>
      <c r="E51" s="59">
        <v>4</v>
      </c>
      <c r="F51" s="59">
        <v>8</v>
      </c>
      <c r="G51" s="59">
        <v>8</v>
      </c>
      <c r="H51" s="59">
        <v>1</v>
      </c>
      <c r="I51" s="59">
        <v>2</v>
      </c>
      <c r="J51" s="59">
        <v>65</v>
      </c>
      <c r="K51" s="59">
        <v>72</v>
      </c>
      <c r="L51" s="59">
        <v>30</v>
      </c>
      <c r="M51" s="59">
        <v>41</v>
      </c>
      <c r="N51" s="59">
        <v>20</v>
      </c>
      <c r="O51" s="59">
        <v>6</v>
      </c>
      <c r="P51" s="59">
        <v>0</v>
      </c>
      <c r="Q51" s="59">
        <v>0</v>
      </c>
      <c r="R51" s="59">
        <v>0</v>
      </c>
      <c r="S51" s="59">
        <v>0</v>
      </c>
      <c r="T51" s="59">
        <v>0</v>
      </c>
      <c r="U51" s="59">
        <v>0</v>
      </c>
      <c r="V51" s="59">
        <v>0</v>
      </c>
      <c r="W51" s="59">
        <v>0</v>
      </c>
      <c r="X51" s="59">
        <v>1</v>
      </c>
      <c r="Y51" s="59">
        <v>1</v>
      </c>
      <c r="Z51" s="59">
        <v>0</v>
      </c>
      <c r="AA51" s="59">
        <v>0</v>
      </c>
      <c r="AB51" s="60">
        <v>131</v>
      </c>
      <c r="AC51" s="60">
        <v>134</v>
      </c>
      <c r="AD51" s="276">
        <v>265</v>
      </c>
    </row>
    <row r="52" spans="2:30" ht="20.100000000000001" customHeight="1" x14ac:dyDescent="0.45">
      <c r="B52" s="63"/>
      <c r="C52" s="66" t="s">
        <v>18</v>
      </c>
      <c r="D52" s="59">
        <v>15</v>
      </c>
      <c r="E52" s="59">
        <v>10</v>
      </c>
      <c r="F52" s="59">
        <v>9</v>
      </c>
      <c r="G52" s="59">
        <v>2</v>
      </c>
      <c r="H52" s="59">
        <v>4</v>
      </c>
      <c r="I52" s="59">
        <v>3</v>
      </c>
      <c r="J52" s="59">
        <v>233</v>
      </c>
      <c r="K52" s="59">
        <v>130</v>
      </c>
      <c r="L52" s="59">
        <v>64</v>
      </c>
      <c r="M52" s="59">
        <v>51</v>
      </c>
      <c r="N52" s="59">
        <v>116</v>
      </c>
      <c r="O52" s="59">
        <v>33</v>
      </c>
      <c r="P52" s="59">
        <v>3</v>
      </c>
      <c r="Q52" s="59">
        <v>3</v>
      </c>
      <c r="R52" s="59">
        <v>5</v>
      </c>
      <c r="S52" s="59">
        <v>2</v>
      </c>
      <c r="T52" s="59">
        <v>5</v>
      </c>
      <c r="U52" s="59">
        <v>0</v>
      </c>
      <c r="V52" s="59">
        <v>4</v>
      </c>
      <c r="W52" s="59">
        <v>3</v>
      </c>
      <c r="X52" s="59">
        <v>7</v>
      </c>
      <c r="Y52" s="59">
        <v>2</v>
      </c>
      <c r="Z52" s="59">
        <v>0</v>
      </c>
      <c r="AA52" s="59">
        <v>0</v>
      </c>
      <c r="AB52" s="60">
        <v>465</v>
      </c>
      <c r="AC52" s="60">
        <v>239</v>
      </c>
      <c r="AD52" s="276">
        <v>704</v>
      </c>
    </row>
    <row r="53" spans="2:30" ht="20.100000000000001" customHeight="1" x14ac:dyDescent="0.45">
      <c r="B53" s="63"/>
      <c r="C53" s="66" t="s">
        <v>151</v>
      </c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60"/>
      <c r="AD53" s="276">
        <v>0</v>
      </c>
    </row>
    <row r="54" spans="2:30" ht="20.100000000000001" customHeight="1" x14ac:dyDescent="0.45">
      <c r="B54" s="277"/>
      <c r="C54" s="283" t="s">
        <v>11</v>
      </c>
      <c r="D54" s="251">
        <v>21</v>
      </c>
      <c r="E54" s="251">
        <v>14</v>
      </c>
      <c r="F54" s="251">
        <v>17</v>
      </c>
      <c r="G54" s="251">
        <v>10</v>
      </c>
      <c r="H54" s="251">
        <v>5</v>
      </c>
      <c r="I54" s="251">
        <v>5</v>
      </c>
      <c r="J54" s="251">
        <v>298</v>
      </c>
      <c r="K54" s="251">
        <v>202</v>
      </c>
      <c r="L54" s="251">
        <v>94</v>
      </c>
      <c r="M54" s="251">
        <v>92</v>
      </c>
      <c r="N54" s="251">
        <v>136</v>
      </c>
      <c r="O54" s="251">
        <v>39</v>
      </c>
      <c r="P54" s="251">
        <v>3</v>
      </c>
      <c r="Q54" s="251">
        <v>3</v>
      </c>
      <c r="R54" s="251">
        <v>5</v>
      </c>
      <c r="S54" s="251">
        <v>2</v>
      </c>
      <c r="T54" s="251">
        <v>5</v>
      </c>
      <c r="U54" s="251">
        <v>0</v>
      </c>
      <c r="V54" s="251">
        <v>4</v>
      </c>
      <c r="W54" s="251">
        <v>3</v>
      </c>
      <c r="X54" s="251">
        <v>8</v>
      </c>
      <c r="Y54" s="251">
        <v>3</v>
      </c>
      <c r="Z54" s="251">
        <v>0</v>
      </c>
      <c r="AA54" s="251">
        <v>0</v>
      </c>
      <c r="AB54" s="251">
        <v>596</v>
      </c>
      <c r="AC54" s="251">
        <v>373</v>
      </c>
      <c r="AD54" s="251">
        <v>969</v>
      </c>
    </row>
    <row r="55" spans="2:30" ht="30" customHeight="1" x14ac:dyDescent="0.45">
      <c r="B55" s="63"/>
      <c r="C55" s="65" t="s">
        <v>26</v>
      </c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60"/>
      <c r="AC55" s="60"/>
      <c r="AD55" s="276">
        <v>0</v>
      </c>
    </row>
    <row r="56" spans="2:30" ht="20.100000000000001" customHeight="1" x14ac:dyDescent="0.45">
      <c r="B56" s="63"/>
      <c r="C56" s="66" t="s">
        <v>17</v>
      </c>
      <c r="D56" s="60">
        <v>36</v>
      </c>
      <c r="E56" s="60">
        <v>19</v>
      </c>
      <c r="F56" s="60">
        <v>17</v>
      </c>
      <c r="G56" s="60">
        <v>16</v>
      </c>
      <c r="H56" s="60">
        <v>53</v>
      </c>
      <c r="I56" s="60">
        <v>42</v>
      </c>
      <c r="J56" s="60">
        <v>288</v>
      </c>
      <c r="K56" s="60">
        <v>229</v>
      </c>
      <c r="L56" s="60">
        <v>155</v>
      </c>
      <c r="M56" s="60">
        <v>122</v>
      </c>
      <c r="N56" s="60">
        <v>135</v>
      </c>
      <c r="O56" s="60">
        <v>32</v>
      </c>
      <c r="P56" s="60">
        <v>1</v>
      </c>
      <c r="Q56" s="60">
        <v>0</v>
      </c>
      <c r="R56" s="60">
        <v>1</v>
      </c>
      <c r="S56" s="60">
        <v>1</v>
      </c>
      <c r="T56" s="60">
        <v>3</v>
      </c>
      <c r="U56" s="60">
        <v>0</v>
      </c>
      <c r="V56" s="60">
        <v>0</v>
      </c>
      <c r="W56" s="60">
        <v>1</v>
      </c>
      <c r="X56" s="60">
        <v>11</v>
      </c>
      <c r="Y56" s="60">
        <v>9</v>
      </c>
      <c r="Z56" s="60">
        <v>0</v>
      </c>
      <c r="AA56" s="60">
        <v>0</v>
      </c>
      <c r="AB56" s="60">
        <v>700</v>
      </c>
      <c r="AC56" s="60">
        <v>471</v>
      </c>
      <c r="AD56" s="276">
        <v>1171</v>
      </c>
    </row>
    <row r="57" spans="2:30" ht="20.100000000000001" customHeight="1" x14ac:dyDescent="0.45">
      <c r="B57" s="63"/>
      <c r="C57" s="66" t="s">
        <v>18</v>
      </c>
      <c r="D57" s="60">
        <v>73</v>
      </c>
      <c r="E57" s="60">
        <v>39</v>
      </c>
      <c r="F57" s="60">
        <v>32</v>
      </c>
      <c r="G57" s="60">
        <v>15</v>
      </c>
      <c r="H57" s="60">
        <v>36</v>
      </c>
      <c r="I57" s="60">
        <v>25</v>
      </c>
      <c r="J57" s="60">
        <v>679</v>
      </c>
      <c r="K57" s="60">
        <v>381</v>
      </c>
      <c r="L57" s="60">
        <v>225</v>
      </c>
      <c r="M57" s="60">
        <v>158</v>
      </c>
      <c r="N57" s="60">
        <v>296</v>
      </c>
      <c r="O57" s="60">
        <v>87</v>
      </c>
      <c r="P57" s="60">
        <v>12</v>
      </c>
      <c r="Q57" s="60">
        <v>9</v>
      </c>
      <c r="R57" s="60">
        <v>42</v>
      </c>
      <c r="S57" s="60">
        <v>14</v>
      </c>
      <c r="T57" s="60">
        <v>19</v>
      </c>
      <c r="U57" s="60">
        <v>3</v>
      </c>
      <c r="V57" s="60">
        <v>7</v>
      </c>
      <c r="W57" s="60">
        <v>5</v>
      </c>
      <c r="X57" s="60">
        <v>18</v>
      </c>
      <c r="Y57" s="60">
        <v>13</v>
      </c>
      <c r="Z57" s="60">
        <v>0</v>
      </c>
      <c r="AA57" s="60">
        <v>0</v>
      </c>
      <c r="AB57" s="60">
        <v>1439</v>
      </c>
      <c r="AC57" s="60">
        <v>749</v>
      </c>
      <c r="AD57" s="276">
        <v>2188</v>
      </c>
    </row>
    <row r="58" spans="2:30" ht="20.100000000000001" customHeight="1" x14ac:dyDescent="0.45">
      <c r="B58" s="63"/>
      <c r="C58" s="66" t="s">
        <v>151</v>
      </c>
      <c r="D58" s="60"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1</v>
      </c>
      <c r="M58" s="60">
        <v>3</v>
      </c>
      <c r="N58" s="60">
        <v>0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60">
        <v>0</v>
      </c>
      <c r="U58" s="60">
        <v>0</v>
      </c>
      <c r="V58" s="60">
        <v>0</v>
      </c>
      <c r="W58" s="60">
        <v>0</v>
      </c>
      <c r="X58" s="60">
        <v>0</v>
      </c>
      <c r="Y58" s="60">
        <v>0</v>
      </c>
      <c r="Z58" s="60">
        <v>0</v>
      </c>
      <c r="AA58" s="60">
        <v>0</v>
      </c>
      <c r="AB58" s="60">
        <v>1</v>
      </c>
      <c r="AC58" s="60">
        <v>3</v>
      </c>
      <c r="AD58" s="276">
        <v>4</v>
      </c>
    </row>
    <row r="59" spans="2:30" s="50" customFormat="1" ht="30" customHeight="1" thickBot="1" x14ac:dyDescent="0.35">
      <c r="B59" s="109"/>
      <c r="C59" s="89" t="s">
        <v>11</v>
      </c>
      <c r="D59" s="90">
        <v>109</v>
      </c>
      <c r="E59" s="90">
        <v>58</v>
      </c>
      <c r="F59" s="90">
        <v>49</v>
      </c>
      <c r="G59" s="90">
        <v>31</v>
      </c>
      <c r="H59" s="90">
        <v>89</v>
      </c>
      <c r="I59" s="90">
        <v>67</v>
      </c>
      <c r="J59" s="90">
        <v>967</v>
      </c>
      <c r="K59" s="90">
        <v>610</v>
      </c>
      <c r="L59" s="90">
        <v>381</v>
      </c>
      <c r="M59" s="90">
        <v>283</v>
      </c>
      <c r="N59" s="90">
        <v>431</v>
      </c>
      <c r="O59" s="90">
        <v>119</v>
      </c>
      <c r="P59" s="90">
        <v>13</v>
      </c>
      <c r="Q59" s="90">
        <v>9</v>
      </c>
      <c r="R59" s="90">
        <v>43</v>
      </c>
      <c r="S59" s="90">
        <v>15</v>
      </c>
      <c r="T59" s="90">
        <v>22</v>
      </c>
      <c r="U59" s="90">
        <v>3</v>
      </c>
      <c r="V59" s="90">
        <v>7</v>
      </c>
      <c r="W59" s="90">
        <v>6</v>
      </c>
      <c r="X59" s="90">
        <v>29</v>
      </c>
      <c r="Y59" s="90">
        <v>22</v>
      </c>
      <c r="Z59" s="90">
        <v>0</v>
      </c>
      <c r="AA59" s="90">
        <v>0</v>
      </c>
      <c r="AB59" s="90">
        <v>2140</v>
      </c>
      <c r="AC59" s="90">
        <v>1223</v>
      </c>
      <c r="AD59" s="90">
        <v>3363</v>
      </c>
    </row>
    <row r="60" spans="2:30" x14ac:dyDescent="0.45">
      <c r="B60" s="63"/>
      <c r="C60" s="63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</row>
    <row r="61" spans="2:30" x14ac:dyDescent="0.45">
      <c r="B61" s="63"/>
      <c r="C61" s="57" t="s">
        <v>226</v>
      </c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277"/>
    </row>
    <row r="276" spans="64:64" x14ac:dyDescent="0.45">
      <c r="BL276" s="157">
        <f ca="1">#REF!+#REF!+BL276</f>
        <v>0</v>
      </c>
    </row>
  </sheetData>
  <mergeCells count="14">
    <mergeCell ref="AB12:AD13"/>
    <mergeCell ref="C12:C14"/>
    <mergeCell ref="D12:E13"/>
    <mergeCell ref="F12:G13"/>
    <mergeCell ref="Z12:AA13"/>
    <mergeCell ref="H12:I13"/>
    <mergeCell ref="J12:K13"/>
    <mergeCell ref="L12:M13"/>
    <mergeCell ref="N12:O13"/>
    <mergeCell ref="P12:Q13"/>
    <mergeCell ref="R12:S13"/>
    <mergeCell ref="T12:U13"/>
    <mergeCell ref="V12:W13"/>
    <mergeCell ref="X12:Y13"/>
  </mergeCells>
  <hyperlinks>
    <hyperlink ref="AA5" location="Índice!Área_de_impresión" display="índice" xr:uid="{5FBCEA41-3F7F-4260-8C7B-D52F8ABD4D25}"/>
  </hyperlinks>
  <pageMargins left="0.39370078740157483" right="0" top="0.39370078740157483" bottom="0" header="0" footer="0"/>
  <pageSetup paperSize="9" scale="43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Rangos con nombre</vt:lpstr>
      </vt:variant>
      <vt:variant>
        <vt:i4>24</vt:i4>
      </vt:variant>
    </vt:vector>
  </HeadingPairs>
  <TitlesOfParts>
    <vt:vector size="49" baseType="lpstr">
      <vt:lpstr>Portada</vt:lpstr>
      <vt:lpstr>Índice</vt:lpstr>
      <vt:lpstr>TABLA I.1</vt:lpstr>
      <vt:lpstr>TABLA I.2 </vt:lpstr>
      <vt:lpstr>TABLA I.3.</vt:lpstr>
      <vt:lpstr>TABLA I.4</vt:lpstr>
      <vt:lpstr>TABLA I.3_SIN CESP</vt:lpstr>
      <vt:lpstr>TABLA II.1.</vt:lpstr>
      <vt:lpstr>TABLA II.2.</vt:lpstr>
      <vt:lpstr>TABLA II.3</vt:lpstr>
      <vt:lpstr>TABLA II.4.</vt:lpstr>
      <vt:lpstr>TABLA II.5.</vt:lpstr>
      <vt:lpstr>TABLA II.6.</vt:lpstr>
      <vt:lpstr>TABLA II.7</vt:lpstr>
      <vt:lpstr>TABLA III.1.</vt:lpstr>
      <vt:lpstr>TABLA III.2.</vt:lpstr>
      <vt:lpstr>TABLA III.3.</vt:lpstr>
      <vt:lpstr>TABLA III.4.</vt:lpstr>
      <vt:lpstr>TABLA III.5.</vt:lpstr>
      <vt:lpstr>TABLA III.5.1.</vt:lpstr>
      <vt:lpstr>TABLA III.5.2.</vt:lpstr>
      <vt:lpstr>TABLA III.6.</vt:lpstr>
      <vt:lpstr>TABLA III.7.</vt:lpstr>
      <vt:lpstr>TABLA III.8.</vt:lpstr>
      <vt:lpstr>TABLA III.9</vt:lpstr>
      <vt:lpstr>Índice!Área_de_impresión</vt:lpstr>
      <vt:lpstr>Portada!Área_de_impresión</vt:lpstr>
      <vt:lpstr>'TABLA I.1'!Área_de_impresión</vt:lpstr>
      <vt:lpstr>'TABLA I.2 '!Área_de_impresión</vt:lpstr>
      <vt:lpstr>'TABLA I.3.'!Área_de_impresión</vt:lpstr>
      <vt:lpstr>'TABLA I.4'!Área_de_impresión</vt:lpstr>
      <vt:lpstr>'TABLA II.1.'!Área_de_impresión</vt:lpstr>
      <vt:lpstr>'TABLA II.2.'!Área_de_impresión</vt:lpstr>
      <vt:lpstr>'TABLA II.3'!Área_de_impresión</vt:lpstr>
      <vt:lpstr>'TABLA II.4.'!Área_de_impresión</vt:lpstr>
      <vt:lpstr>'TABLA II.5.'!Área_de_impresión</vt:lpstr>
      <vt:lpstr>'TABLA II.6.'!Área_de_impresión</vt:lpstr>
      <vt:lpstr>'TABLA II.7'!Área_de_impresión</vt:lpstr>
      <vt:lpstr>'TABLA III.1.'!Área_de_impresión</vt:lpstr>
      <vt:lpstr>'TABLA III.2.'!Área_de_impresión</vt:lpstr>
      <vt:lpstr>'TABLA III.3.'!Área_de_impresión</vt:lpstr>
      <vt:lpstr>'TABLA III.4.'!Área_de_impresión</vt:lpstr>
      <vt:lpstr>'TABLA III.5.'!Área_de_impresión</vt:lpstr>
      <vt:lpstr>'TABLA III.5.1.'!Área_de_impresión</vt:lpstr>
      <vt:lpstr>'TABLA III.5.2.'!Área_de_impresión</vt:lpstr>
      <vt:lpstr>'TABLA III.6.'!Área_de_impresión</vt:lpstr>
      <vt:lpstr>'TABLA III.7.'!Área_de_impresión</vt:lpstr>
      <vt:lpstr>'TABLA III.8.'!Área_de_impresión</vt:lpstr>
      <vt:lpstr>'TABLA III.9'!Área_de_impresión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cp:lastPrinted>2023-05-08T13:25:09Z</cp:lastPrinted>
  <dcterms:created xsi:type="dcterms:W3CDTF">2017-07-04T10:40:56Z</dcterms:created>
  <dcterms:modified xsi:type="dcterms:W3CDTF">2023-05-08T13:38:51Z</dcterms:modified>
</cp:coreProperties>
</file>