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L:\11.08-UnidadTranspCorporativa\PUBLICIDAD ACTIVA\PUBLICIDAD CENTRALIZADA\3-11-23  AACC. GASTOS VIAJES 2022\mejora de la redacción de gastos en viajes\"/>
    </mc:Choice>
  </mc:AlternateContent>
  <xr:revisionPtr revIDLastSave="0" documentId="13_ncr:1_{086B0AD4-E841-4FE4-A83F-B4D9AF6259D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2" sheetId="1" r:id="rId1"/>
    <sheet name="2021" sheetId="2" r:id="rId2"/>
    <sheet name="2020" sheetId="3" r:id="rId3"/>
    <sheet name="2019" sheetId="4" r:id="rId4"/>
    <sheet name="2018" sheetId="5" r:id="rId5"/>
    <sheet name="2017" sheetId="6" r:id="rId6"/>
    <sheet name="2016" sheetId="7" r:id="rId7"/>
    <sheet name="2015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8" l="1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7" i="8"/>
  <c r="G21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7" i="7"/>
  <c r="G2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7" i="6"/>
  <c r="F23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7" i="5"/>
  <c r="F26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7" i="4"/>
  <c r="F19" i="3"/>
  <c r="F8" i="3"/>
  <c r="F9" i="3"/>
  <c r="F10" i="3"/>
  <c r="F11" i="3"/>
  <c r="F12" i="3"/>
  <c r="F13" i="3"/>
  <c r="F14" i="3"/>
  <c r="F15" i="3"/>
  <c r="F16" i="3"/>
  <c r="F17" i="3"/>
  <c r="F18" i="3"/>
  <c r="F7" i="3"/>
  <c r="F19" i="2"/>
  <c r="F8" i="2"/>
  <c r="F9" i="2"/>
  <c r="F10" i="2"/>
  <c r="F11" i="2"/>
  <c r="F12" i="2"/>
  <c r="F13" i="2"/>
  <c r="F14" i="2"/>
  <c r="F15" i="2"/>
  <c r="F16" i="2"/>
  <c r="F17" i="2"/>
  <c r="F18" i="2"/>
  <c r="F7" i="2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6" i="1"/>
  <c r="F7" i="1"/>
  <c r="F8" i="1"/>
  <c r="F9" i="1"/>
  <c r="F10" i="1"/>
  <c r="F11" i="1"/>
  <c r="F12" i="1"/>
  <c r="F13" i="1"/>
  <c r="F14" i="1"/>
  <c r="F15" i="1"/>
  <c r="F16" i="1"/>
  <c r="F17" i="1"/>
  <c r="F6" i="1"/>
  <c r="F18" i="1" l="1"/>
  <c r="L20" i="1"/>
</calcChain>
</file>

<file path=xl/sharedStrings.xml><?xml version="1.0" encoding="utf-8"?>
<sst xmlns="http://schemas.openxmlformats.org/spreadsheetml/2006/main" count="268" uniqueCount="103">
  <si>
    <t>Gastos generados por los viajes institucionales de la Presidencia y las personas titulares de las consejerías durante el ejercicio 2022
XI LEGISLATURA</t>
  </si>
  <si>
    <t>Posición presupuestaria
G/***/23000/00</t>
  </si>
  <si>
    <t>Posición presupuestaria
G/***/23100/00</t>
  </si>
  <si>
    <t>Presidencia / Consejerías</t>
  </si>
  <si>
    <t>Manutención</t>
  </si>
  <si>
    <t>Alojamiento</t>
  </si>
  <si>
    <t>Locomoción</t>
  </si>
  <si>
    <t>Total</t>
  </si>
  <si>
    <t>Presidencia de la Junta de Andalucía</t>
  </si>
  <si>
    <t>Turismo, Regeneración, Justicia y Administración Local</t>
  </si>
  <si>
    <t>Presidencia, Administración Pública e Interior</t>
  </si>
  <si>
    <t>Empleo, Formación y Trabajo Autónomo</t>
  </si>
  <si>
    <t>Hacienda y Financiación Europea</t>
  </si>
  <si>
    <t>Educación y Deporte</t>
  </si>
  <si>
    <t>Agricultura, Ganadería, Pesca y Desarrollo Sostenible</t>
  </si>
  <si>
    <t>Transformación Económica, Industria, Conocimiento y Universidades</t>
  </si>
  <si>
    <t>Salud y Familias</t>
  </si>
  <si>
    <t>Igualdad, Políticas Sociales y Conciliación</t>
  </si>
  <si>
    <t>Fomento, Infraestructuras y Ordenación del Territorio</t>
  </si>
  <si>
    <t>Cultura y Patrimonio Histórico</t>
  </si>
  <si>
    <t>Fuente: SGTs de las distintas consejerías</t>
  </si>
  <si>
    <t>*** El programa presupuestario es distinto en cada Consejería</t>
  </si>
  <si>
    <t>Gastos generados por los viajes institucionales de la Presidencia y
las personas titulares de las consejerías durante el ejercicio 2022
XII LEGISLATURA</t>
  </si>
  <si>
    <t xml:space="preserve">Total </t>
  </si>
  <si>
    <t xml:space="preserve"> Total </t>
  </si>
  <si>
    <t>Presidenta</t>
  </si>
  <si>
    <t>Susana Díaz Pacheco</t>
  </si>
  <si>
    <t>Presidencia y Administración Local</t>
  </si>
  <si>
    <t>Manuel Jiménez Barrios</t>
  </si>
  <si>
    <t>Economía y Conocimiento</t>
  </si>
  <si>
    <t>Antonio Ramírez de Arellano López</t>
  </si>
  <si>
    <t>Hacienda y Administración Pública</t>
  </si>
  <si>
    <t>María Jesús Montero Cuadrado</t>
  </si>
  <si>
    <t>Educación</t>
  </si>
  <si>
    <t xml:space="preserve">Adelaida de la Calle Martín </t>
  </si>
  <si>
    <t>Salud</t>
  </si>
  <si>
    <t>Aquilino Alonso Miranda</t>
  </si>
  <si>
    <t>Igualdad y Políticas Sociales</t>
  </si>
  <si>
    <t>María José Sánchez Rubio</t>
  </si>
  <si>
    <t>Empleo, Empresa y Comercio</t>
  </si>
  <si>
    <t xml:space="preserve">José Sánchez Maldonado  </t>
  </si>
  <si>
    <t>Fomento y Vivienda</t>
  </si>
  <si>
    <t xml:space="preserve">Felipe López García </t>
  </si>
  <si>
    <t>Turismo y Deporte</t>
  </si>
  <si>
    <t xml:space="preserve">Francisco Javier Fernández Hernández </t>
  </si>
  <si>
    <t>Cultura</t>
  </si>
  <si>
    <t xml:space="preserve">Rosa Aguilar Rivero </t>
  </si>
  <si>
    <t>Justicia e Interior</t>
  </si>
  <si>
    <t xml:space="preserve">Emilio de Llera Suárez Bárcena </t>
  </si>
  <si>
    <t>Agricultura, Pesca y Desarrollo Rural</t>
  </si>
  <si>
    <t xml:space="preserve">María del Carmen Ortiz Rivas </t>
  </si>
  <si>
    <t>Medio Ambiente y Ordenación del Territorio</t>
  </si>
  <si>
    <t xml:space="preserve">José Fiscal López </t>
  </si>
  <si>
    <t>Presidencia, Administración Local y Memoria Democrática</t>
  </si>
  <si>
    <t>Adelaida de la Calle Martín</t>
  </si>
  <si>
    <t>Sonia Gaya Sánchez</t>
  </si>
  <si>
    <t>Marina Álvarez Benito</t>
  </si>
  <si>
    <t>José Sánchez Maldonado</t>
  </si>
  <si>
    <t>Javier Carnero Sierra</t>
  </si>
  <si>
    <t>Felipe López García</t>
  </si>
  <si>
    <t>Francisco Javier Fernández Hernández</t>
  </si>
  <si>
    <t>Rosa Aguilar Rivero</t>
  </si>
  <si>
    <t>Miguel Angel Vázquez Bermúdez</t>
  </si>
  <si>
    <t>Emilio de Llera Suárez Bárcena</t>
  </si>
  <si>
    <t>María del Carmen Ortiz Rivas</t>
  </si>
  <si>
    <t>Rodrigo Sánchez Haro</t>
  </si>
  <si>
    <t>José Fiscal López</t>
  </si>
  <si>
    <t>Economía, Hacienda y Administración Pública (denominacón a partir de 6/6/2018)</t>
  </si>
  <si>
    <t>Hacienda y Administración Pública (denominación hasta 6/6/2018)</t>
  </si>
  <si>
    <t>Conocimiento, Investigación y Universidad (denominación a partir del 6/6/2018)</t>
  </si>
  <si>
    <t>Economía y Conocimiento (denominación hasta 6/6/2018)</t>
  </si>
  <si>
    <t>Turismo y Deporte  (De 1 a 22 de enero de 2019)</t>
  </si>
  <si>
    <t>Justicia e Interior  (De 1 a 22 de enero de 2019)</t>
  </si>
  <si>
    <t>Empleo, Empresa y Comercio (De 1 a 22 de enero de 2019)</t>
  </si>
  <si>
    <t>Hacienda, Industria y Energía</t>
  </si>
  <si>
    <t>Economía, Hacienda y Administración Pública (De 1 a 22 de enero de 2019)</t>
  </si>
  <si>
    <t>Educación (De 1 a 22 de enero de 2019)</t>
  </si>
  <si>
    <t>Agricultura, Pesca y Desarrollo Rural (De 1 a 22 de enero de 2019)</t>
  </si>
  <si>
    <t>Economía, Conocimiento, Empresas y Universidad</t>
  </si>
  <si>
    <t>Cultura  (De 1 a 22 de enero de 2019)</t>
  </si>
  <si>
    <t>Gastos generados por los viajes institucionales de la Presidencia y las personas titulares de las consejerías durante el ejercicio 2021</t>
  </si>
  <si>
    <t>Gastos generados por los viajes institucionales de la Presidencia y las personas titulares de las consejerías durante el ejercicio 2015</t>
  </si>
  <si>
    <t>Gastos generados por los viajes institucionales  de la Presidencia y las personas titulares de las consejerías durante el ejercicio 2016</t>
  </si>
  <si>
    <t>Gastos generados por los viajes institucionales de la Presidencia y las personas titulares de las consejerías durante el ejercicio 2017</t>
  </si>
  <si>
    <t>Gastos generados por los viajes institucionales de la Presidencia y las personas titulares de las consejerías durante el ejercicio 2018</t>
  </si>
  <si>
    <t>Gastos generados por los viajes institucionales de la Presidencia y las personas titulares de las consejerías durante el ejercicio 2019</t>
  </si>
  <si>
    <t>Gastos generados por los viajes institucionales de la Presidencia y las personas titulares de las consejerías durante el ejercicio 2020</t>
  </si>
  <si>
    <t>Presidencia, Interior, Diálogo Social y Simplificación Administrativa.</t>
  </si>
  <si>
    <t>Economía, Hacienda y Fondos Europeos.</t>
  </si>
  <si>
    <t>Desarrollo Educativo y Formación Profesional.</t>
  </si>
  <si>
    <t>Empleo, Empresa y Trabajo Autónomo.</t>
  </si>
  <si>
    <t>Salud y Consumo.</t>
  </si>
  <si>
    <t>Agricultura, Pesca, Agua y Desarrollo Rural.</t>
  </si>
  <si>
    <t>Universidad, Investigación e Innovación.</t>
  </si>
  <si>
    <t>Turismo, Cultura y Deporte.</t>
  </si>
  <si>
    <t>Fomento, Articulación del Territorio y Vivienda.</t>
  </si>
  <si>
    <t>Inclusión Social, Juventud, Familias e Igualdad.</t>
  </si>
  <si>
    <t>Sostenibilidad, Medio Ambiente y Economía Azul.</t>
  </si>
  <si>
    <t>Política Industrial y Energía.</t>
  </si>
  <si>
    <t>Justicia, Administración Local y Función Pública.</t>
  </si>
  <si>
    <t>Presidencia / Consejerías*</t>
  </si>
  <si>
    <t>*Fuente: SGTs de las distintas consejerías El programa presupuestario es distinto en cada Consejería</t>
  </si>
  <si>
    <t>*Fuente: SGTs de las distintas consejerías  El programa presupuestario es distinto en cada Consejería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</si>
</sst>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   &quot;;#,##0.00&quot;    &quot;;&quot;-&quot;#&quot;    &quot;;@&quot; &quot;"/>
    <numFmt numFmtId="165" formatCode="#,##0.00&quot; &quot;[$€-C0A]"/>
    <numFmt numFmtId="166" formatCode="#,##0.00&quot; &quot;[$€-C0A];[Red]&quot;-&quot;#,##0.00&quot; &quot;[$€-C0A]"/>
    <numFmt numFmtId="167" formatCode="_-* #,##0.00\ _€_-;\-* #,##0.00\ _€_-;_-* &quot;-&quot;??\ _€_-;_-@_-"/>
    <numFmt numFmtId="168" formatCode="#,##0.00\ [$€-C0A]"/>
  </numFmts>
  <fonts count="28">
    <font>
      <sz val="11"/>
      <color theme="1"/>
      <name val="Calibri"/>
      <family val="2"/>
      <scheme val="minor"/>
    </font>
    <font>
      <sz val="11"/>
      <color rgb="FF000000"/>
      <name val="Calibri1"/>
    </font>
    <font>
      <b/>
      <sz val="18"/>
      <color rgb="FFFFFFFF"/>
      <name val="Source Sans Pro"/>
      <family val="2"/>
    </font>
    <font>
      <sz val="11"/>
      <color rgb="FF000000"/>
      <name val="Source Sans Pro"/>
      <family val="2"/>
    </font>
    <font>
      <b/>
      <sz val="11"/>
      <color rgb="FF000000"/>
      <name val="Source Sans Pro"/>
      <family val="2"/>
    </font>
    <font>
      <b/>
      <sz val="12"/>
      <color rgb="FFFFFFFF"/>
      <name val="Source Sans Pro"/>
      <family val="2"/>
    </font>
    <font>
      <b/>
      <sz val="12"/>
      <color rgb="FF000000"/>
      <name val="Source Sans Pro"/>
      <family val="2"/>
    </font>
    <font>
      <sz val="12"/>
      <color rgb="FF000000"/>
      <name val="Source Sans Pro"/>
      <family val="2"/>
    </font>
    <font>
      <i/>
      <sz val="12"/>
      <color rgb="FF000000"/>
      <name val="Source Sans Pro"/>
      <family val="2"/>
    </font>
    <font>
      <b/>
      <sz val="10"/>
      <color rgb="FF000000"/>
      <name val="Calibri1"/>
    </font>
    <font>
      <sz val="10"/>
      <color rgb="FFFFFFFF"/>
      <name val="Calibri1"/>
    </font>
    <font>
      <sz val="10"/>
      <color rgb="FFCC0000"/>
      <name val="Calibri1"/>
    </font>
    <font>
      <b/>
      <sz val="10"/>
      <color rgb="FFFFFFFF"/>
      <name val="Calibri1"/>
    </font>
    <font>
      <i/>
      <sz val="10"/>
      <color rgb="FF808080"/>
      <name val="Calibri1"/>
    </font>
    <font>
      <sz val="10"/>
      <color rgb="FF006600"/>
      <name val="Calibri1"/>
    </font>
    <font>
      <b/>
      <i/>
      <sz val="16"/>
      <color rgb="FF000000"/>
      <name val="Calibri1"/>
    </font>
    <font>
      <b/>
      <sz val="24"/>
      <color rgb="FF000000"/>
      <name val="Calibri1"/>
    </font>
    <font>
      <sz val="18"/>
      <color rgb="FF000000"/>
      <name val="Calibri1"/>
    </font>
    <font>
      <sz val="12"/>
      <color rgb="FF000000"/>
      <name val="Calibri1"/>
    </font>
    <font>
      <u/>
      <sz val="10"/>
      <color rgb="FF0000EE"/>
      <name val="Calibri1"/>
    </font>
    <font>
      <sz val="10"/>
      <color rgb="FF996600"/>
      <name val="Calibri1"/>
    </font>
    <font>
      <sz val="10"/>
      <color rgb="FF333333"/>
      <name val="Calibri1"/>
    </font>
    <font>
      <b/>
      <i/>
      <u/>
      <sz val="11"/>
      <color rgb="FF000000"/>
      <name val="Calibri1"/>
    </font>
    <font>
      <b/>
      <i/>
      <u/>
      <sz val="10"/>
      <color rgb="FF000000"/>
      <name val="Calibri1"/>
    </font>
    <font>
      <sz val="11"/>
      <color theme="1"/>
      <name val="Calibri"/>
      <family val="2"/>
      <scheme val="minor"/>
    </font>
    <font>
      <sz val="11"/>
      <color theme="1"/>
      <name val="Source Sans Pro"/>
      <family val="2"/>
    </font>
    <font>
      <b/>
      <sz val="11"/>
      <color theme="1"/>
      <name val="Source Sans Pro"/>
      <family val="2"/>
    </font>
    <font>
      <b/>
      <sz val="12"/>
      <name val="Source Sans Pro"/>
      <family val="2"/>
    </font>
  </fonts>
  <fills count="28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92D050"/>
        <bgColor rgb="FF92D050"/>
      </patternFill>
    </fill>
    <fill>
      <patternFill patternType="solid">
        <fgColor rgb="FFFAC090"/>
        <bgColor rgb="FFFAC090"/>
      </patternFill>
    </fill>
    <fill>
      <patternFill patternType="solid">
        <fgColor rgb="FF000000"/>
        <bgColor rgb="FF000000"/>
      </patternFill>
    </fill>
    <fill>
      <patternFill patternType="solid">
        <fgColor rgb="FFD7E4BD"/>
        <bgColor rgb="FFD7E4BD"/>
      </patternFill>
    </fill>
    <fill>
      <patternFill patternType="solid">
        <fgColor rgb="FFFDEADA"/>
        <bgColor rgb="FFFDEADA"/>
      </patternFill>
    </fill>
    <fill>
      <patternFill patternType="solid">
        <fgColor rgb="FFF2F2F2"/>
        <bgColor rgb="FFF2F2F2"/>
      </patternFill>
    </fill>
    <fill>
      <patternFill patternType="solid">
        <fgColor rgb="FFFCE4D6"/>
        <bgColor rgb="FFFCE4D6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D7E4BD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rgb="FFFDEADA"/>
      </patternFill>
    </fill>
    <fill>
      <patternFill patternType="solid">
        <fgColor theme="5" tint="0.79998168889431442"/>
        <bgColor rgb="FFFCE4D6"/>
      </patternFill>
    </fill>
    <fill>
      <patternFill patternType="solid">
        <fgColor theme="5" tint="0.79998168889431442"/>
        <b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rgb="FFFDEADA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2" tint="-0.249977111117893"/>
        <bgColor rgb="FFD7E4BD"/>
      </patternFill>
    </fill>
    <fill>
      <patternFill patternType="solid">
        <fgColor theme="2" tint="-0.249977111117893"/>
        <bgColor rgb="FFFDEADA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164" fontId="1" fillId="0" borderId="0" applyFont="0" applyBorder="0" applyProtection="0"/>
    <xf numFmtId="0" fontId="1" fillId="0" borderId="0"/>
    <xf numFmtId="0" fontId="20" fillId="14" borderId="0" applyNumberFormat="0" applyBorder="0" applyProtection="0"/>
    <xf numFmtId="0" fontId="9" fillId="0" borderId="0" applyNumberFormat="0" applyBorder="0" applyProtection="0"/>
    <xf numFmtId="0" fontId="10" fillId="5" borderId="0" applyNumberFormat="0" applyBorder="0" applyProtection="0"/>
    <xf numFmtId="0" fontId="10" fillId="2" borderId="0" applyNumberFormat="0" applyBorder="0" applyProtection="0"/>
    <xf numFmtId="0" fontId="9" fillId="10" borderId="0" applyNumberFormat="0" applyBorder="0" applyProtection="0"/>
    <xf numFmtId="0" fontId="11" fillId="11" borderId="0" applyNumberFormat="0" applyBorder="0" applyProtection="0"/>
    <xf numFmtId="0" fontId="12" fillId="12" borderId="0" applyNumberFormat="0" applyBorder="0" applyProtection="0"/>
    <xf numFmtId="164" fontId="1" fillId="0" borderId="0" applyFont="0" applyBorder="0" applyProtection="0"/>
    <xf numFmtId="0" fontId="13" fillId="0" borderId="0" applyNumberFormat="0" applyBorder="0" applyProtection="0"/>
    <xf numFmtId="0" fontId="14" fillId="13" borderId="0" applyNumberFormat="0" applyBorder="0" applyProtection="0"/>
    <xf numFmtId="0" fontId="15" fillId="0" borderId="0" applyNumberFormat="0" applyBorder="0" applyProtection="0">
      <alignment horizontal="center"/>
    </xf>
    <xf numFmtId="0" fontId="16" fillId="0" borderId="0" applyNumberFormat="0" applyBorder="0" applyProtection="0"/>
    <xf numFmtId="0" fontId="17" fillId="0" borderId="0" applyNumberFormat="0" applyBorder="0" applyProtection="0"/>
    <xf numFmtId="0" fontId="18" fillId="0" borderId="0" applyNumberFormat="0" applyBorder="0" applyProtection="0"/>
    <xf numFmtId="0" fontId="15" fillId="0" borderId="0" applyNumberFormat="0" applyBorder="0" applyProtection="0">
      <alignment horizontal="center" textRotation="90"/>
    </xf>
    <xf numFmtId="0" fontId="19" fillId="0" borderId="0" applyNumberFormat="0" applyBorder="0" applyProtection="0"/>
    <xf numFmtId="0" fontId="21" fillId="14" borderId="5" applyNumberFormat="0" applyProtection="0"/>
    <xf numFmtId="0" fontId="22" fillId="0" borderId="0" applyNumberFormat="0" applyBorder="0" applyProtection="0"/>
    <xf numFmtId="0" fontId="23" fillId="0" borderId="0" applyNumberFormat="0" applyBorder="0" applyProtection="0"/>
    <xf numFmtId="166" fontId="22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1" fillId="0" borderId="0" applyNumberFormat="0" applyBorder="0" applyProtection="0"/>
    <xf numFmtId="167" fontId="24" fillId="0" borderId="0" applyFont="0" applyFill="0" applyBorder="0" applyAlignment="0" applyProtection="0"/>
    <xf numFmtId="0" fontId="15" fillId="0" borderId="0">
      <alignment horizontal="center"/>
    </xf>
    <xf numFmtId="164" fontId="1" fillId="0" borderId="0"/>
    <xf numFmtId="0" fontId="15" fillId="0" borderId="0">
      <alignment horizontal="center"/>
    </xf>
    <xf numFmtId="0" fontId="15" fillId="0" borderId="0">
      <alignment horizontal="center" textRotation="90"/>
    </xf>
    <xf numFmtId="0" fontId="22" fillId="0" borderId="0"/>
    <xf numFmtId="166" fontId="22" fillId="0" borderId="0"/>
    <xf numFmtId="0" fontId="15" fillId="0" borderId="0">
      <alignment horizontal="center"/>
    </xf>
    <xf numFmtId="0" fontId="15" fillId="0" borderId="0">
      <alignment horizontal="center"/>
    </xf>
    <xf numFmtId="0" fontId="15" fillId="0" borderId="0">
      <alignment horizontal="center"/>
    </xf>
    <xf numFmtId="0" fontId="15" fillId="0" borderId="0">
      <alignment horizontal="center"/>
    </xf>
    <xf numFmtId="0" fontId="22" fillId="0" borderId="0"/>
    <xf numFmtId="0" fontId="15" fillId="0" borderId="0">
      <alignment horizont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147">
    <xf numFmtId="0" fontId="0" fillId="0" borderId="0" xfId="0"/>
    <xf numFmtId="4" fontId="3" fillId="6" borderId="1" xfId="2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Alignment="1">
      <alignment vertical="top" wrapText="1"/>
    </xf>
    <xf numFmtId="0" fontId="4" fillId="4" borderId="1" xfId="2" applyFont="1" applyFill="1" applyBorder="1" applyAlignment="1">
      <alignment horizontal="center" vertical="top" wrapText="1"/>
    </xf>
    <xf numFmtId="0" fontId="5" fillId="5" borderId="1" xfId="2" applyFont="1" applyFill="1" applyBorder="1" applyAlignment="1">
      <alignment vertical="top" wrapText="1"/>
    </xf>
    <xf numFmtId="164" fontId="6" fillId="6" borderId="2" xfId="1" applyFont="1" applyFill="1" applyBorder="1" applyAlignment="1" applyProtection="1">
      <alignment horizontal="center" vertical="top" wrapText="1"/>
    </xf>
    <xf numFmtId="164" fontId="6" fillId="7" borderId="3" xfId="1" applyFont="1" applyFill="1" applyBorder="1" applyAlignment="1" applyProtection="1">
      <alignment horizontal="center" vertical="top" wrapText="1"/>
    </xf>
    <xf numFmtId="164" fontId="5" fillId="5" borderId="1" xfId="1" applyFont="1" applyFill="1" applyBorder="1" applyAlignment="1" applyProtection="1">
      <alignment horizontal="center" vertical="top" wrapText="1"/>
    </xf>
    <xf numFmtId="0" fontId="7" fillId="8" borderId="1" xfId="2" applyFont="1" applyFill="1" applyBorder="1" applyAlignment="1">
      <alignment horizontal="left" vertical="top" wrapText="1"/>
    </xf>
    <xf numFmtId="4" fontId="7" fillId="6" borderId="1" xfId="1" applyNumberFormat="1" applyFont="1" applyFill="1" applyBorder="1" applyAlignment="1" applyProtection="1">
      <alignment horizontal="center" vertical="center"/>
    </xf>
    <xf numFmtId="165" fontId="7" fillId="6" borderId="1" xfId="1" applyNumberFormat="1" applyFont="1" applyFill="1" applyBorder="1" applyAlignment="1" applyProtection="1">
      <alignment horizontal="center" vertical="center"/>
    </xf>
    <xf numFmtId="165" fontId="7" fillId="7" borderId="4" xfId="1" applyNumberFormat="1" applyFont="1" applyFill="1" applyBorder="1" applyAlignment="1" applyProtection="1">
      <alignment horizontal="center" vertical="center" wrapText="1"/>
    </xf>
    <xf numFmtId="4" fontId="7" fillId="8" borderId="1" xfId="2" applyNumberFormat="1" applyFont="1" applyFill="1" applyBorder="1" applyAlignment="1">
      <alignment horizontal="center" vertical="center" wrapText="1"/>
    </xf>
    <xf numFmtId="4" fontId="7" fillId="7" borderId="4" xfId="1" applyNumberFormat="1" applyFont="1" applyFill="1" applyBorder="1" applyAlignment="1" applyProtection="1">
      <alignment horizontal="center" vertical="center" wrapText="1"/>
    </xf>
    <xf numFmtId="164" fontId="7" fillId="6" borderId="1" xfId="1" applyFont="1" applyFill="1" applyBorder="1" applyAlignment="1" applyProtection="1">
      <alignment horizontal="center" vertical="center"/>
    </xf>
    <xf numFmtId="2" fontId="7" fillId="6" borderId="1" xfId="1" applyNumberFormat="1" applyFont="1" applyFill="1" applyBorder="1" applyAlignment="1" applyProtection="1">
      <alignment horizontal="center" vertical="center"/>
    </xf>
    <xf numFmtId="164" fontId="7" fillId="6" borderId="1" xfId="1" applyFont="1" applyFill="1" applyBorder="1" applyAlignment="1" applyProtection="1">
      <alignment horizontal="center" vertical="center" wrapText="1"/>
    </xf>
    <xf numFmtId="2" fontId="7" fillId="9" borderId="1" xfId="1" applyNumberFormat="1" applyFont="1" applyFill="1" applyBorder="1" applyAlignment="1" applyProtection="1">
      <alignment horizontal="center" vertical="center"/>
    </xf>
    <xf numFmtId="0" fontId="7" fillId="0" borderId="0" xfId="2" applyFont="1" applyAlignment="1">
      <alignment vertical="top" wrapText="1"/>
    </xf>
    <xf numFmtId="164" fontId="7" fillId="0" borderId="0" xfId="1" applyFont="1" applyAlignment="1" applyProtection="1">
      <alignment horizontal="center" vertical="top" wrapText="1"/>
    </xf>
    <xf numFmtId="164" fontId="6" fillId="8" borderId="2" xfId="2" applyNumberFormat="1" applyFont="1" applyFill="1" applyBorder="1" applyAlignment="1">
      <alignment horizontal="center" vertical="top" wrapText="1"/>
    </xf>
    <xf numFmtId="0" fontId="7" fillId="0" borderId="0" xfId="2" applyFont="1"/>
    <xf numFmtId="164" fontId="7" fillId="0" borderId="0" xfId="1" applyFont="1" applyAlignment="1" applyProtection="1">
      <alignment wrapText="1"/>
    </xf>
    <xf numFmtId="0" fontId="7" fillId="0" borderId="0" xfId="2" applyFont="1" applyAlignment="1">
      <alignment wrapText="1"/>
    </xf>
    <xf numFmtId="0" fontId="8" fillId="0" borderId="0" xfId="2" applyFont="1" applyAlignment="1">
      <alignment vertical="top" wrapText="1"/>
    </xf>
    <xf numFmtId="0" fontId="5" fillId="5" borderId="2" xfId="2" applyFont="1" applyFill="1" applyBorder="1" applyAlignment="1">
      <alignment vertical="top" wrapText="1"/>
    </xf>
    <xf numFmtId="164" fontId="6" fillId="16" borderId="2" xfId="1" applyFont="1" applyFill="1" applyBorder="1" applyAlignment="1" applyProtection="1">
      <alignment horizontal="center" vertical="top" wrapText="1"/>
    </xf>
    <xf numFmtId="4" fontId="7" fillId="16" borderId="1" xfId="1" applyNumberFormat="1" applyFont="1" applyFill="1" applyBorder="1" applyAlignment="1" applyProtection="1">
      <alignment horizontal="center" vertical="center"/>
    </xf>
    <xf numFmtId="165" fontId="7" fillId="16" borderId="1" xfId="1" applyNumberFormat="1" applyFont="1" applyFill="1" applyBorder="1" applyAlignment="1" applyProtection="1">
      <alignment horizontal="center" vertical="center"/>
    </xf>
    <xf numFmtId="164" fontId="7" fillId="16" borderId="1" xfId="1" applyFont="1" applyFill="1" applyBorder="1" applyAlignment="1" applyProtection="1">
      <alignment horizontal="center" vertical="center"/>
    </xf>
    <xf numFmtId="2" fontId="7" fillId="16" borderId="1" xfId="1" applyNumberFormat="1" applyFont="1" applyFill="1" applyBorder="1" applyAlignment="1" applyProtection="1">
      <alignment horizontal="center" vertical="center"/>
    </xf>
    <xf numFmtId="164" fontId="7" fillId="16" borderId="1" xfId="1" applyFont="1" applyFill="1" applyBorder="1" applyAlignment="1" applyProtection="1">
      <alignment horizontal="center" vertical="center" wrapText="1"/>
    </xf>
    <xf numFmtId="4" fontId="7" fillId="16" borderId="13" xfId="1" applyNumberFormat="1" applyFont="1" applyFill="1" applyBorder="1" applyAlignment="1" applyProtection="1">
      <alignment horizontal="center" vertical="center"/>
    </xf>
    <xf numFmtId="164" fontId="7" fillId="16" borderId="11" xfId="1" applyFont="1" applyFill="1" applyBorder="1" applyAlignment="1" applyProtection="1">
      <alignment horizontal="center" vertical="center"/>
    </xf>
    <xf numFmtId="164" fontId="6" fillId="18" borderId="3" xfId="1" applyFont="1" applyFill="1" applyBorder="1" applyAlignment="1" applyProtection="1">
      <alignment horizontal="center" vertical="top" wrapText="1"/>
    </xf>
    <xf numFmtId="165" fontId="7" fillId="18" borderId="4" xfId="1" applyNumberFormat="1" applyFont="1" applyFill="1" applyBorder="1" applyAlignment="1" applyProtection="1">
      <alignment horizontal="center" vertical="center" wrapText="1"/>
    </xf>
    <xf numFmtId="4" fontId="7" fillId="18" borderId="4" xfId="1" applyNumberFormat="1" applyFont="1" applyFill="1" applyBorder="1" applyAlignment="1" applyProtection="1">
      <alignment horizontal="center" vertical="center" wrapText="1"/>
    </xf>
    <xf numFmtId="2" fontId="7" fillId="19" borderId="1" xfId="1" applyNumberFormat="1" applyFont="1" applyFill="1" applyBorder="1" applyAlignment="1" applyProtection="1">
      <alignment horizontal="center" vertical="center"/>
    </xf>
    <xf numFmtId="4" fontId="7" fillId="18" borderId="14" xfId="1" applyNumberFormat="1" applyFont="1" applyFill="1" applyBorder="1" applyAlignment="1" applyProtection="1">
      <alignment horizontal="center" vertical="center" wrapText="1"/>
    </xf>
    <xf numFmtId="164" fontId="6" fillId="6" borderId="2" xfId="1" applyFont="1" applyFill="1" applyBorder="1" applyAlignment="1" applyProtection="1">
      <alignment horizontal="center" vertical="center" wrapText="1"/>
    </xf>
    <xf numFmtId="164" fontId="6" fillId="7" borderId="3" xfId="1" applyFont="1" applyFill="1" applyBorder="1" applyAlignment="1" applyProtection="1">
      <alignment horizontal="center" vertical="center" wrapText="1"/>
    </xf>
    <xf numFmtId="164" fontId="5" fillId="5" borderId="1" xfId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>
      <alignment vertical="center" wrapText="1"/>
    </xf>
    <xf numFmtId="0" fontId="5" fillId="5" borderId="2" xfId="2" applyFont="1" applyFill="1" applyBorder="1" applyAlignment="1">
      <alignment vertical="center" wrapText="1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 wrapText="1"/>
    </xf>
    <xf numFmtId="0" fontId="0" fillId="0" borderId="0" xfId="0" applyAlignment="1">
      <alignment vertical="center"/>
    </xf>
    <xf numFmtId="0" fontId="7" fillId="8" borderId="1" xfId="2" applyFont="1" applyFill="1" applyBorder="1" applyAlignment="1">
      <alignment horizontal="left" vertical="center" wrapText="1"/>
    </xf>
    <xf numFmtId="4" fontId="3" fillId="16" borderId="1" xfId="2" applyNumberFormat="1" applyFont="1" applyFill="1" applyBorder="1" applyAlignment="1">
      <alignment horizontal="center" vertical="center"/>
    </xf>
    <xf numFmtId="0" fontId="7" fillId="8" borderId="11" xfId="2" applyFont="1" applyFill="1" applyBorder="1" applyAlignment="1">
      <alignment horizontal="left" vertical="center" wrapText="1"/>
    </xf>
    <xf numFmtId="0" fontId="7" fillId="8" borderId="10" xfId="2" applyFont="1" applyFill="1" applyBorder="1" applyAlignment="1">
      <alignment horizontal="left" vertical="center" wrapText="1"/>
    </xf>
    <xf numFmtId="164" fontId="7" fillId="17" borderId="10" xfId="1" applyFont="1" applyFill="1" applyBorder="1" applyAlignment="1" applyProtection="1">
      <alignment horizontal="center" vertical="center" wrapText="1"/>
    </xf>
    <xf numFmtId="164" fontId="7" fillId="20" borderId="10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7" fillId="21" borderId="10" xfId="1" applyFont="1" applyFill="1" applyBorder="1" applyAlignment="1" applyProtection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164" fontId="7" fillId="0" borderId="10" xfId="1" applyFont="1" applyBorder="1" applyAlignment="1" applyProtection="1">
      <alignment horizontal="center" vertical="center" wrapText="1"/>
    </xf>
    <xf numFmtId="164" fontId="6" fillId="0" borderId="10" xfId="1" applyFont="1" applyBorder="1" applyAlignment="1" applyProtection="1">
      <alignment horizontal="center" vertical="center" wrapText="1"/>
    </xf>
    <xf numFmtId="4" fontId="6" fillId="0" borderId="10" xfId="2" applyNumberFormat="1" applyFont="1" applyBorder="1" applyAlignment="1">
      <alignment horizontal="center" vertical="center" wrapText="1"/>
    </xf>
    <xf numFmtId="0" fontId="7" fillId="15" borderId="10" xfId="2" applyFont="1" applyFill="1" applyBorder="1" applyAlignment="1">
      <alignment horizontal="left" vertical="center" wrapText="1"/>
    </xf>
    <xf numFmtId="0" fontId="7" fillId="15" borderId="12" xfId="2" applyFont="1" applyFill="1" applyBorder="1" applyAlignment="1">
      <alignment horizontal="left" vertical="center" wrapText="1"/>
    </xf>
    <xf numFmtId="0" fontId="7" fillId="15" borderId="10" xfId="2" applyFont="1" applyFill="1" applyBorder="1" applyAlignment="1">
      <alignment horizontal="left" vertical="center"/>
    </xf>
    <xf numFmtId="0" fontId="7" fillId="15" borderId="12" xfId="2" applyFont="1" applyFill="1" applyBorder="1" applyAlignment="1">
      <alignment horizontal="left" vertical="center"/>
    </xf>
    <xf numFmtId="168" fontId="7" fillId="22" borderId="1" xfId="2" applyNumberFormat="1" applyFont="1" applyFill="1" applyBorder="1" applyAlignment="1">
      <alignment horizontal="center" vertical="center" wrapText="1"/>
    </xf>
    <xf numFmtId="0" fontId="3" fillId="6" borderId="1" xfId="2" applyFont="1" applyFill="1" applyBorder="1" applyAlignment="1">
      <alignment horizontal="center" vertical="center"/>
    </xf>
    <xf numFmtId="164" fontId="6" fillId="8" borderId="2" xfId="2" applyNumberFormat="1" applyFont="1" applyFill="1" applyBorder="1" applyAlignment="1">
      <alignment horizontal="center" vertical="center"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7" fillId="8" borderId="1" xfId="0" applyFont="1" applyFill="1" applyBorder="1" applyAlignment="1">
      <alignment horizontal="left" vertical="top" wrapText="1"/>
    </xf>
    <xf numFmtId="4" fontId="7" fillId="6" borderId="1" xfId="1" applyNumberFormat="1" applyFont="1" applyFill="1" applyBorder="1" applyAlignment="1">
      <alignment horizontal="center" vertical="center"/>
    </xf>
    <xf numFmtId="4" fontId="7" fillId="7" borderId="4" xfId="1" applyNumberFormat="1" applyFont="1" applyFill="1" applyBorder="1" applyAlignment="1">
      <alignment horizontal="center" vertical="center" wrapText="1"/>
    </xf>
    <xf numFmtId="4" fontId="7" fillId="8" borderId="1" xfId="0" applyNumberFormat="1" applyFont="1" applyFill="1" applyBorder="1" applyAlignment="1">
      <alignment horizontal="center" vertical="center" wrapText="1"/>
    </xf>
    <xf numFmtId="164" fontId="7" fillId="6" borderId="1" xfId="1" applyFont="1" applyFill="1" applyBorder="1" applyAlignment="1">
      <alignment horizontal="center" vertical="center"/>
    </xf>
    <xf numFmtId="2" fontId="7" fillId="6" borderId="1" xfId="1" applyNumberFormat="1" applyFont="1" applyFill="1" applyBorder="1" applyAlignment="1">
      <alignment horizontal="center" vertical="center"/>
    </xf>
    <xf numFmtId="164" fontId="7" fillId="6" borderId="1" xfId="1" applyFont="1" applyFill="1" applyBorder="1" applyAlignment="1">
      <alignment horizontal="center" vertical="center" wrapText="1"/>
    </xf>
    <xf numFmtId="164" fontId="7" fillId="6" borderId="4" xfId="1" applyFont="1" applyFill="1" applyBorder="1" applyAlignment="1">
      <alignment horizontal="center" vertical="center" wrapText="1"/>
    </xf>
    <xf numFmtId="2" fontId="7" fillId="6" borderId="4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top" wrapText="1"/>
    </xf>
    <xf numFmtId="164" fontId="7" fillId="0" borderId="0" xfId="1" applyFont="1" applyAlignment="1">
      <alignment horizontal="center" vertical="top" wrapText="1"/>
    </xf>
    <xf numFmtId="0" fontId="7" fillId="0" borderId="0" xfId="0" applyFont="1"/>
    <xf numFmtId="164" fontId="7" fillId="0" borderId="0" xfId="1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top" wrapText="1"/>
    </xf>
    <xf numFmtId="4" fontId="7" fillId="6" borderId="1" xfId="28" applyNumberFormat="1" applyFont="1" applyFill="1" applyBorder="1" applyAlignment="1">
      <alignment horizontal="center" vertical="center"/>
    </xf>
    <xf numFmtId="4" fontId="7" fillId="7" borderId="4" xfId="28" applyNumberFormat="1" applyFont="1" applyFill="1" applyBorder="1" applyAlignment="1">
      <alignment horizontal="center" vertical="center" wrapText="1"/>
    </xf>
    <xf numFmtId="4" fontId="7" fillId="6" borderId="1" xfId="28" applyNumberFormat="1" applyFont="1" applyFill="1" applyBorder="1" applyAlignment="1">
      <alignment horizontal="center" vertical="top"/>
    </xf>
    <xf numFmtId="4" fontId="7" fillId="7" borderId="4" xfId="28" applyNumberFormat="1" applyFont="1" applyFill="1" applyBorder="1" applyAlignment="1">
      <alignment horizontal="center" vertical="top" wrapText="1"/>
    </xf>
    <xf numFmtId="0" fontId="3" fillId="8" borderId="1" xfId="2" applyFont="1" applyFill="1" applyBorder="1" applyAlignment="1">
      <alignment horizontal="left" vertical="top" wrapText="1"/>
    </xf>
    <xf numFmtId="4" fontId="7" fillId="6" borderId="1" xfId="28" applyNumberFormat="1" applyFont="1" applyFill="1" applyBorder="1" applyAlignment="1">
      <alignment horizontal="center" vertical="top" wrapText="1"/>
    </xf>
    <xf numFmtId="4" fontId="7" fillId="6" borderId="4" xfId="28" applyNumberFormat="1" applyFont="1" applyFill="1" applyBorder="1" applyAlignment="1">
      <alignment horizontal="center" vertical="top" wrapText="1"/>
    </xf>
    <xf numFmtId="164" fontId="7" fillId="0" borderId="0" xfId="28" applyFont="1" applyAlignment="1">
      <alignment horizontal="center" vertical="top" wrapText="1"/>
    </xf>
    <xf numFmtId="4" fontId="6" fillId="7" borderId="4" xfId="28" applyNumberFormat="1" applyFont="1" applyFill="1" applyBorder="1" applyAlignment="1">
      <alignment horizontal="center" vertical="center" wrapText="1"/>
    </xf>
    <xf numFmtId="164" fontId="7" fillId="6" borderId="1" xfId="28" applyFont="1" applyFill="1" applyBorder="1" applyAlignment="1">
      <alignment horizontal="center" vertical="center"/>
    </xf>
    <xf numFmtId="2" fontId="7" fillId="6" borderId="1" xfId="28" applyNumberFormat="1" applyFont="1" applyFill="1" applyBorder="1" applyAlignment="1">
      <alignment horizontal="center" vertical="center"/>
    </xf>
    <xf numFmtId="164" fontId="7" fillId="6" borderId="1" xfId="28" applyFont="1" applyFill="1" applyBorder="1" applyAlignment="1">
      <alignment horizontal="center" vertical="top" wrapText="1"/>
    </xf>
    <xf numFmtId="2" fontId="7" fillId="6" borderId="1" xfId="28" applyNumberFormat="1" applyFont="1" applyFill="1" applyBorder="1" applyAlignment="1">
      <alignment horizontal="center" vertical="top"/>
    </xf>
    <xf numFmtId="164" fontId="7" fillId="6" borderId="4" xfId="28" applyFont="1" applyFill="1" applyBorder="1" applyAlignment="1">
      <alignment horizontal="center" vertical="top" wrapText="1"/>
    </xf>
    <xf numFmtId="164" fontId="7" fillId="6" borderId="1" xfId="28" applyFont="1" applyFill="1" applyBorder="1" applyAlignment="1">
      <alignment horizontal="center" vertical="top"/>
    </xf>
    <xf numFmtId="0" fontId="3" fillId="8" borderId="1" xfId="2" applyFont="1" applyFill="1" applyBorder="1" applyAlignment="1">
      <alignment horizontal="left" vertical="center" wrapText="1"/>
    </xf>
    <xf numFmtId="0" fontId="3" fillId="8" borderId="4" xfId="2" applyFont="1" applyFill="1" applyBorder="1" applyAlignment="1">
      <alignment vertical="center" wrapText="1"/>
    </xf>
    <xf numFmtId="2" fontId="3" fillId="6" borderId="1" xfId="1" applyNumberFormat="1" applyFont="1" applyFill="1" applyBorder="1" applyAlignment="1" applyProtection="1">
      <alignment horizontal="center" vertical="center"/>
    </xf>
    <xf numFmtId="164" fontId="3" fillId="6" borderId="1" xfId="1" applyFont="1" applyFill="1" applyBorder="1" applyAlignment="1" applyProtection="1">
      <alignment horizontal="center" vertical="center"/>
    </xf>
    <xf numFmtId="164" fontId="3" fillId="7" borderId="4" xfId="1" applyFont="1" applyFill="1" applyBorder="1" applyAlignment="1" applyProtection="1">
      <alignment horizontal="center" vertical="center" wrapText="1"/>
    </xf>
    <xf numFmtId="164" fontId="4" fillId="8" borderId="1" xfId="2" applyNumberFormat="1" applyFont="1" applyFill="1" applyBorder="1" applyAlignment="1">
      <alignment horizontal="center" vertical="center" wrapText="1"/>
    </xf>
    <xf numFmtId="164" fontId="3" fillId="6" borderId="1" xfId="1" applyFont="1" applyFill="1" applyBorder="1" applyAlignment="1" applyProtection="1">
      <alignment horizontal="center" vertical="center" wrapText="1"/>
    </xf>
    <xf numFmtId="4" fontId="3" fillId="7" borderId="4" xfId="1" applyNumberFormat="1" applyFont="1" applyFill="1" applyBorder="1" applyAlignment="1" applyProtection="1">
      <alignment horizontal="center" vertical="center" wrapText="1"/>
    </xf>
    <xf numFmtId="164" fontId="3" fillId="6" borderId="4" xfId="1" applyFont="1" applyFill="1" applyBorder="1" applyAlignment="1" applyProtection="1">
      <alignment horizontal="center" vertical="center" wrapText="1"/>
    </xf>
    <xf numFmtId="164" fontId="3" fillId="6" borderId="1" xfId="10" applyFont="1" applyFill="1" applyBorder="1" applyAlignment="1" applyProtection="1">
      <alignment horizontal="center" vertical="center" wrapText="1"/>
    </xf>
    <xf numFmtId="0" fontId="3" fillId="8" borderId="21" xfId="2" applyFont="1" applyFill="1" applyBorder="1" applyAlignment="1">
      <alignment horizontal="left" vertical="center" wrapText="1"/>
    </xf>
    <xf numFmtId="0" fontId="3" fillId="8" borderId="21" xfId="2" applyFont="1" applyFill="1" applyBorder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vertical="center" wrapText="1"/>
    </xf>
    <xf numFmtId="164" fontId="3" fillId="0" borderId="0" xfId="1" applyFont="1" applyAlignment="1" applyProtection="1">
      <alignment vertical="center" wrapText="1"/>
    </xf>
    <xf numFmtId="0" fontId="3" fillId="0" borderId="0" xfId="2" applyFont="1" applyAlignment="1">
      <alignment horizontal="left" vertical="top" wrapText="1"/>
    </xf>
    <xf numFmtId="0" fontId="25" fillId="23" borderId="6" xfId="0" applyFont="1" applyFill="1" applyBorder="1" applyAlignment="1">
      <alignment vertical="center" wrapText="1"/>
    </xf>
    <xf numFmtId="0" fontId="25" fillId="23" borderId="12" xfId="0" applyFont="1" applyFill="1" applyBorder="1" applyAlignment="1">
      <alignment vertical="center" wrapText="1"/>
    </xf>
    <xf numFmtId="167" fontId="25" fillId="17" borderId="6" xfId="26" applyFont="1" applyFill="1" applyBorder="1" applyAlignment="1">
      <alignment vertical="center" wrapText="1"/>
    </xf>
    <xf numFmtId="167" fontId="25" fillId="17" borderId="15" xfId="26" applyFont="1" applyFill="1" applyBorder="1" applyAlignment="1">
      <alignment vertical="center" wrapText="1"/>
    </xf>
    <xf numFmtId="167" fontId="25" fillId="21" borderId="18" xfId="26" applyFont="1" applyFill="1" applyBorder="1" applyAlignment="1">
      <alignment vertical="center" wrapText="1"/>
    </xf>
    <xf numFmtId="167" fontId="26" fillId="23" borderId="8" xfId="0" applyNumberFormat="1" applyFont="1" applyFill="1" applyBorder="1" applyAlignment="1">
      <alignment vertical="center" wrapText="1"/>
    </xf>
    <xf numFmtId="167" fontId="3" fillId="24" borderId="15" xfId="26" applyFont="1" applyFill="1" applyBorder="1" applyAlignment="1" applyProtection="1">
      <alignment vertical="center" wrapText="1"/>
    </xf>
    <xf numFmtId="167" fontId="25" fillId="17" borderId="18" xfId="26" applyFont="1" applyFill="1" applyBorder="1" applyAlignment="1">
      <alignment vertical="center" wrapText="1"/>
    </xf>
    <xf numFmtId="167" fontId="25" fillId="21" borderId="7" xfId="26" applyFont="1" applyFill="1" applyBorder="1" applyAlignment="1">
      <alignment vertical="center" wrapText="1"/>
    </xf>
    <xf numFmtId="0" fontId="25" fillId="23" borderId="16" xfId="0" applyFont="1" applyFill="1" applyBorder="1" applyAlignment="1">
      <alignment vertical="center" wrapText="1"/>
    </xf>
    <xf numFmtId="0" fontId="25" fillId="23" borderId="20" xfId="0" applyFont="1" applyFill="1" applyBorder="1" applyAlignment="1">
      <alignment vertical="center" wrapText="1"/>
    </xf>
    <xf numFmtId="167" fontId="25" fillId="17" borderId="16" xfId="26" applyFont="1" applyFill="1" applyBorder="1" applyAlignment="1">
      <alignment vertical="center" wrapText="1"/>
    </xf>
    <xf numFmtId="167" fontId="25" fillId="17" borderId="17" xfId="26" applyFont="1" applyFill="1" applyBorder="1" applyAlignment="1">
      <alignment vertical="center" wrapText="1"/>
    </xf>
    <xf numFmtId="167" fontId="25" fillId="21" borderId="19" xfId="26" applyFont="1" applyFill="1" applyBorder="1" applyAlignment="1">
      <alignment vertical="center" wrapText="1"/>
    </xf>
    <xf numFmtId="167" fontId="25" fillId="0" borderId="0" xfId="26" applyFont="1" applyFill="1" applyBorder="1" applyAlignment="1">
      <alignment vertical="center" wrapText="1"/>
    </xf>
    <xf numFmtId="167" fontId="27" fillId="23" borderId="9" xfId="0" applyNumberFormat="1" applyFont="1" applyFill="1" applyBorder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4" fillId="4" borderId="1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top" wrapText="1"/>
    </xf>
    <xf numFmtId="0" fontId="4" fillId="3" borderId="1" xfId="2" applyFont="1" applyFill="1" applyBorder="1" applyAlignment="1">
      <alignment horizontal="center" vertical="top" wrapText="1"/>
    </xf>
    <xf numFmtId="0" fontId="4" fillId="3" borderId="1" xfId="2" applyFont="1" applyFill="1" applyBorder="1" applyAlignment="1">
      <alignment horizontal="center" vertical="center" wrapText="1"/>
    </xf>
    <xf numFmtId="0" fontId="25" fillId="0" borderId="24" xfId="0" applyFont="1" applyBorder="1" applyAlignment="1">
      <alignment vertical="center"/>
    </xf>
    <xf numFmtId="0" fontId="27" fillId="25" borderId="1" xfId="0" applyFont="1" applyFill="1" applyBorder="1" applyAlignment="1">
      <alignment vertical="center" wrapText="1"/>
    </xf>
    <xf numFmtId="164" fontId="6" fillId="26" borderId="22" xfId="1" applyFont="1" applyFill="1" applyBorder="1" applyAlignment="1">
      <alignment horizontal="center" vertical="center" wrapText="1"/>
    </xf>
    <xf numFmtId="164" fontId="6" fillId="27" borderId="23" xfId="1" applyFont="1" applyFill="1" applyBorder="1" applyAlignment="1">
      <alignment horizontal="center" vertical="center" wrapText="1"/>
    </xf>
    <xf numFmtId="164" fontId="27" fillId="25" borderId="22" xfId="1" applyFont="1" applyFill="1" applyBorder="1" applyAlignment="1">
      <alignment horizontal="center" vertical="center" wrapText="1"/>
    </xf>
    <xf numFmtId="0" fontId="27" fillId="25" borderId="1" xfId="0" applyFont="1" applyFill="1" applyBorder="1" applyAlignment="1">
      <alignment horizontal="center" vertical="center" wrapText="1"/>
    </xf>
    <xf numFmtId="0" fontId="27" fillId="25" borderId="1" xfId="0" applyFont="1" applyFill="1" applyBorder="1" applyAlignment="1">
      <alignment horizontal="left" vertical="center" wrapText="1"/>
    </xf>
    <xf numFmtId="4" fontId="6" fillId="8" borderId="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 vertical="top" wrapText="1"/>
    </xf>
  </cellXfs>
  <cellStyles count="44">
    <cellStyle name="Accent" xfId="4" xr:uid="{E2290424-D316-41A5-97B6-20F345A45CF3}"/>
    <cellStyle name="Accent 1" xfId="5" xr:uid="{F1D9E6C9-C2BA-416F-83A7-0E97715ED4BC}"/>
    <cellStyle name="Accent 2" xfId="6" xr:uid="{BDCE008A-7D16-4C29-8101-DAECA376A620}"/>
    <cellStyle name="Accent 3" xfId="7" xr:uid="{B70A065F-5C1F-4554-86D4-4639FEC86341}"/>
    <cellStyle name="Bad" xfId="8" xr:uid="{05C92DB0-4982-4531-996E-C661B42F2E0B}"/>
    <cellStyle name="Error" xfId="9" xr:uid="{0396D79E-8E84-4C5E-9361-7C1B65FC2684}"/>
    <cellStyle name="Excel Built-in Comma" xfId="1" xr:uid="{0B202D9F-7D50-4993-AA65-9E622C3D46F4}"/>
    <cellStyle name="Excel Built-in Comma 2" xfId="28" xr:uid="{488F2072-5C54-4E70-BC02-1784FC29BF83}"/>
    <cellStyle name="Excel_BuiltIn_Comma" xfId="10" xr:uid="{B0001E70-734B-45F1-8C8E-07B9AF1CD2A5}"/>
    <cellStyle name="Footnote" xfId="11" xr:uid="{0DDD84BF-05A2-41F6-A4E3-3EFB53DE4839}"/>
    <cellStyle name="Good" xfId="12" xr:uid="{86581FAA-2F6B-44DC-A4C3-405F965F2703}"/>
    <cellStyle name="Heading" xfId="13" xr:uid="{E1A5112C-3110-4143-8E8E-C2049DB3D659}"/>
    <cellStyle name="Heading (user)" xfId="14" xr:uid="{22175D9A-9B7B-42A8-B304-7168D4F9D240}"/>
    <cellStyle name="Heading 1" xfId="15" xr:uid="{3733DED7-5CAC-4247-A528-7444A12FC69C}"/>
    <cellStyle name="Heading 2" xfId="16" xr:uid="{98FC6AC1-DD6F-4063-BB19-9D1E2CE47B7E}"/>
    <cellStyle name="Heading 3" xfId="29" xr:uid="{2EAB7CE1-35A8-4556-8F91-227CEB91309A}"/>
    <cellStyle name="Heading 4" xfId="35" xr:uid="{3273835A-4738-4DB4-8755-7217B5A05AE3}"/>
    <cellStyle name="Heading 5" xfId="34" xr:uid="{6A8AAB26-9F94-422B-BE74-7024858B7028}"/>
    <cellStyle name="Heading 6" xfId="36" xr:uid="{359140EA-A7E9-419E-B1FF-48B6DDFCBD71}"/>
    <cellStyle name="Heading 7" xfId="33" xr:uid="{4DC17852-1B15-4F1A-9F05-47D960603D5F}"/>
    <cellStyle name="Heading 8" xfId="27" xr:uid="{B5463799-1D86-4A93-BBAF-38E4DCCA669B}"/>
    <cellStyle name="Heading 9" xfId="38" xr:uid="{A4E3911D-D77A-4446-9EE9-90B1CBB71BC1}"/>
    <cellStyle name="Heading1" xfId="17" xr:uid="{FB5526FB-2C2D-486E-AA32-9BDD529670F7}"/>
    <cellStyle name="Heading1 2" xfId="30" xr:uid="{634FC967-ADF7-4DF0-9360-071BFCCEDA63}"/>
    <cellStyle name="Hyperlink" xfId="18" xr:uid="{103E93EB-9BA4-479A-ACB1-9340444E2B76}"/>
    <cellStyle name="Millares 2" xfId="26" xr:uid="{6E164776-D35D-4DCC-AC67-BCCF47822353}"/>
    <cellStyle name="Neutral 2" xfId="3" xr:uid="{97FF92F3-3C84-4D75-B037-2B7090826DD0}"/>
    <cellStyle name="Normal" xfId="0" builtinId="0"/>
    <cellStyle name="Normal 2" xfId="2" xr:uid="{4CF738A0-149C-4499-9978-13E1B4D1E261}"/>
    <cellStyle name="Note" xfId="19" xr:uid="{5E0AB99F-9E20-4312-BF5D-9DA20C9A5F17}"/>
    <cellStyle name="Result" xfId="20" xr:uid="{41526B92-86C6-46A6-A0FB-12D567C6A390}"/>
    <cellStyle name="Result (user)" xfId="21" xr:uid="{4AB562A2-7C9B-4485-AEC9-CA070D72DF8A}"/>
    <cellStyle name="Result 2" xfId="31" xr:uid="{F84F54C5-082A-4F62-BCE5-0E95B511479D}"/>
    <cellStyle name="Result 3" xfId="37" xr:uid="{949C784A-0DB4-47FF-AA78-D3810BCC5514}"/>
    <cellStyle name="Result 4" xfId="39" xr:uid="{A2B50593-7249-4FD4-9D85-EF1DE877D657}"/>
    <cellStyle name="Result 5" xfId="40" xr:uid="{29105E33-D702-4090-BB0E-EACD5896C063}"/>
    <cellStyle name="Result 6" xfId="41" xr:uid="{D8C3849D-46E1-4FA4-A6BB-6A0EE5C54F75}"/>
    <cellStyle name="Result 7" xfId="42" xr:uid="{E8C1809E-47D1-4954-9BAB-371F7FF54E2E}"/>
    <cellStyle name="Result 8" xfId="43" xr:uid="{C383783D-1E46-4239-8F7A-B9470A781D52}"/>
    <cellStyle name="Result2" xfId="22" xr:uid="{CA8FBBDC-B7BD-47A4-BEE5-467F3A3E005C}"/>
    <cellStyle name="Result2 2" xfId="32" xr:uid="{432C444A-4E4E-499D-9602-E0600B46DF93}"/>
    <cellStyle name="Status" xfId="23" xr:uid="{93ADF727-A365-4AFF-A30F-1648E9001734}"/>
    <cellStyle name="Text" xfId="24" xr:uid="{A6711651-E5F8-4348-B9EB-3FB28AE4130D}"/>
    <cellStyle name="Warning" xfId="25" xr:uid="{8F9F3786-0B39-4984-AB2F-F958A1E2BD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zoomScale="70" zoomScaleNormal="70" workbookViewId="0">
      <selection activeCell="H5" sqref="H5"/>
    </sheetView>
  </sheetViews>
  <sheetFormatPr baseColWidth="10" defaultColWidth="9.140625" defaultRowHeight="15"/>
  <cols>
    <col min="2" max="2" width="39.28515625" customWidth="1"/>
    <col min="3" max="3" width="20.7109375" customWidth="1"/>
    <col min="4" max="4" width="22.140625" customWidth="1"/>
    <col min="5" max="5" width="23.85546875" customWidth="1"/>
    <col min="6" max="6" width="26.7109375" customWidth="1"/>
    <col min="8" max="8" width="40.7109375" customWidth="1"/>
    <col min="9" max="9" width="17.85546875" customWidth="1"/>
    <col min="10" max="10" width="18" customWidth="1"/>
    <col min="11" max="11" width="22.85546875" customWidth="1"/>
    <col min="12" max="12" width="16.140625" customWidth="1"/>
  </cols>
  <sheetData>
    <row r="1" spans="1:12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ht="101.25" customHeight="1">
      <c r="A3" s="67"/>
      <c r="B3" s="144" t="s">
        <v>0</v>
      </c>
      <c r="C3" s="145"/>
      <c r="D3" s="145"/>
      <c r="E3" s="145"/>
      <c r="F3" s="146"/>
      <c r="G3" s="67"/>
      <c r="H3" s="144" t="s">
        <v>22</v>
      </c>
      <c r="I3" s="145"/>
      <c r="J3" s="145"/>
      <c r="K3" s="145"/>
      <c r="L3" s="146"/>
    </row>
    <row r="4" spans="1:1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s="47" customFormat="1" ht="52.5" customHeight="1">
      <c r="A5" s="68"/>
      <c r="B5" s="137" t="s">
        <v>100</v>
      </c>
      <c r="C5" s="138" t="s">
        <v>4</v>
      </c>
      <c r="D5" s="138" t="s">
        <v>5</v>
      </c>
      <c r="E5" s="139" t="s">
        <v>6</v>
      </c>
      <c r="F5" s="140" t="s">
        <v>7</v>
      </c>
      <c r="G5" s="136"/>
      <c r="H5" s="142" t="s">
        <v>100</v>
      </c>
      <c r="I5" s="141" t="s">
        <v>4</v>
      </c>
      <c r="J5" s="141" t="s">
        <v>5</v>
      </c>
      <c r="K5" s="141" t="s">
        <v>6</v>
      </c>
      <c r="L5" s="141" t="s">
        <v>7</v>
      </c>
    </row>
    <row r="6" spans="1:12" ht="52.5" customHeight="1">
      <c r="A6" s="67"/>
      <c r="B6" s="69" t="s">
        <v>8</v>
      </c>
      <c r="C6" s="70">
        <v>0</v>
      </c>
      <c r="D6" s="70">
        <v>9891.35</v>
      </c>
      <c r="E6" s="71">
        <v>3740.91</v>
      </c>
      <c r="F6" s="72">
        <f>C6+D6+E6</f>
        <v>13632.26</v>
      </c>
      <c r="G6" s="67"/>
      <c r="H6" s="69" t="s">
        <v>8</v>
      </c>
      <c r="I6" s="70">
        <v>0</v>
      </c>
      <c r="J6" s="70">
        <v>7146.92</v>
      </c>
      <c r="K6" s="71">
        <v>5646.97</v>
      </c>
      <c r="L6" s="72">
        <f>I6+J6+K6</f>
        <v>12793.89</v>
      </c>
    </row>
    <row r="7" spans="1:12" ht="52.5" customHeight="1">
      <c r="A7" s="67"/>
      <c r="B7" s="69" t="s">
        <v>9</v>
      </c>
      <c r="C7" s="70">
        <v>1380.26</v>
      </c>
      <c r="D7" s="70">
        <v>1742.16</v>
      </c>
      <c r="E7" s="71">
        <v>812.86</v>
      </c>
      <c r="F7" s="72">
        <f t="shared" ref="F7:F17" si="0">C7+D7+E7</f>
        <v>3935.28</v>
      </c>
      <c r="G7" s="67"/>
      <c r="H7" s="69" t="s">
        <v>87</v>
      </c>
      <c r="I7" s="70">
        <v>0</v>
      </c>
      <c r="J7" s="70">
        <v>3372.32</v>
      </c>
      <c r="K7" s="71">
        <v>941.65</v>
      </c>
      <c r="L7" s="72">
        <f t="shared" ref="L7:L19" si="1">I7+J7+K7</f>
        <v>4313.97</v>
      </c>
    </row>
    <row r="8" spans="1:12" ht="52.5" customHeight="1">
      <c r="A8" s="67"/>
      <c r="B8" s="69" t="s">
        <v>10</v>
      </c>
      <c r="C8" s="70">
        <v>0</v>
      </c>
      <c r="D8" s="73">
        <v>2443.08</v>
      </c>
      <c r="E8" s="71">
        <v>1492.91</v>
      </c>
      <c r="F8" s="72">
        <f t="shared" si="0"/>
        <v>3935.99</v>
      </c>
      <c r="G8" s="67"/>
      <c r="H8" s="69" t="s">
        <v>88</v>
      </c>
      <c r="I8" s="70">
        <v>384.21</v>
      </c>
      <c r="J8" s="73">
        <v>2000.54</v>
      </c>
      <c r="K8" s="71">
        <v>1121.1599999999999</v>
      </c>
      <c r="L8" s="72">
        <f t="shared" si="1"/>
        <v>3505.91</v>
      </c>
    </row>
    <row r="9" spans="1:12" ht="52.5" customHeight="1">
      <c r="A9" s="67"/>
      <c r="B9" s="69" t="s">
        <v>11</v>
      </c>
      <c r="C9" s="70">
        <v>189.95</v>
      </c>
      <c r="D9" s="73">
        <v>146.5</v>
      </c>
      <c r="E9" s="71">
        <v>190.75</v>
      </c>
      <c r="F9" s="72">
        <f t="shared" si="0"/>
        <v>527.20000000000005</v>
      </c>
      <c r="G9" s="67"/>
      <c r="H9" s="69" t="s">
        <v>89</v>
      </c>
      <c r="I9" s="70">
        <v>474.97</v>
      </c>
      <c r="J9" s="73">
        <v>1263.17</v>
      </c>
      <c r="K9" s="71">
        <v>547.04999999999995</v>
      </c>
      <c r="L9" s="72">
        <f t="shared" si="1"/>
        <v>2285.19</v>
      </c>
    </row>
    <row r="10" spans="1:12" ht="52.5" customHeight="1">
      <c r="A10" s="67"/>
      <c r="B10" s="69" t="s">
        <v>12</v>
      </c>
      <c r="C10" s="70">
        <v>384.21</v>
      </c>
      <c r="D10" s="73">
        <v>2000.54</v>
      </c>
      <c r="E10" s="71">
        <v>1121.1600000000001</v>
      </c>
      <c r="F10" s="72">
        <f t="shared" si="0"/>
        <v>3505.91</v>
      </c>
      <c r="G10" s="67"/>
      <c r="H10" s="69" t="s">
        <v>90</v>
      </c>
      <c r="I10" s="70">
        <v>407.03</v>
      </c>
      <c r="J10" s="73">
        <v>325.25</v>
      </c>
      <c r="K10" s="71">
        <v>858.71</v>
      </c>
      <c r="L10" s="72">
        <f t="shared" si="1"/>
        <v>1590.99</v>
      </c>
    </row>
    <row r="11" spans="1:12" ht="52.5" customHeight="1">
      <c r="A11" s="67"/>
      <c r="B11" s="69" t="s">
        <v>13</v>
      </c>
      <c r="C11" s="70">
        <v>305.08999999999997</v>
      </c>
      <c r="D11" s="73">
        <v>632.03</v>
      </c>
      <c r="E11" s="71">
        <v>55.74</v>
      </c>
      <c r="F11" s="72">
        <f t="shared" si="0"/>
        <v>992.8599999999999</v>
      </c>
      <c r="G11" s="67"/>
      <c r="H11" s="69" t="s">
        <v>91</v>
      </c>
      <c r="I11" s="70">
        <v>544.02</v>
      </c>
      <c r="J11" s="73">
        <v>1034.69</v>
      </c>
      <c r="K11" s="71">
        <v>978.87</v>
      </c>
      <c r="L11" s="72">
        <f t="shared" si="1"/>
        <v>2557.58</v>
      </c>
    </row>
    <row r="12" spans="1:12" ht="52.5" customHeight="1">
      <c r="A12" s="67"/>
      <c r="B12" s="69" t="s">
        <v>14</v>
      </c>
      <c r="C12" s="70">
        <v>0</v>
      </c>
      <c r="D12" s="73">
        <v>2770.52</v>
      </c>
      <c r="E12" s="71">
        <v>2245.31</v>
      </c>
      <c r="F12" s="72">
        <f t="shared" si="0"/>
        <v>5015.83</v>
      </c>
      <c r="G12" s="67"/>
      <c r="H12" s="69" t="s">
        <v>92</v>
      </c>
      <c r="I12" s="70">
        <v>0</v>
      </c>
      <c r="J12" s="73">
        <v>1759.56</v>
      </c>
      <c r="K12" s="71">
        <v>930.33</v>
      </c>
      <c r="L12" s="72">
        <f t="shared" si="1"/>
        <v>2689.89</v>
      </c>
    </row>
    <row r="13" spans="1:12" ht="52.5" customHeight="1">
      <c r="A13" s="67"/>
      <c r="B13" s="69" t="s">
        <v>15</v>
      </c>
      <c r="C13" s="75">
        <v>407.82</v>
      </c>
      <c r="D13" s="75">
        <v>1907.6</v>
      </c>
      <c r="E13" s="71">
        <v>2391.69</v>
      </c>
      <c r="F13" s="72">
        <f t="shared" si="0"/>
        <v>4707.1100000000006</v>
      </c>
      <c r="G13" s="67"/>
      <c r="H13" s="69" t="s">
        <v>93</v>
      </c>
      <c r="I13" s="75">
        <v>46.7</v>
      </c>
      <c r="J13" s="75">
        <v>1675.21</v>
      </c>
      <c r="K13" s="71">
        <v>661.55</v>
      </c>
      <c r="L13" s="72">
        <f t="shared" si="1"/>
        <v>2383.46</v>
      </c>
    </row>
    <row r="14" spans="1:12" ht="52.5" customHeight="1">
      <c r="A14" s="67"/>
      <c r="B14" s="69" t="s">
        <v>16</v>
      </c>
      <c r="C14" s="74">
        <v>844.63</v>
      </c>
      <c r="D14" s="74">
        <v>878.58</v>
      </c>
      <c r="E14" s="71">
        <v>334.35</v>
      </c>
      <c r="F14" s="72">
        <f t="shared" si="0"/>
        <v>2057.56</v>
      </c>
      <c r="G14" s="67"/>
      <c r="H14" s="69" t="s">
        <v>94</v>
      </c>
      <c r="I14" s="70">
        <v>0</v>
      </c>
      <c r="J14" s="75">
        <v>940</v>
      </c>
      <c r="K14" s="71">
        <v>637.6</v>
      </c>
      <c r="L14" s="72">
        <f t="shared" si="1"/>
        <v>1577.6</v>
      </c>
    </row>
    <row r="15" spans="1:12" ht="52.5" customHeight="1">
      <c r="A15" s="67"/>
      <c r="B15" s="69" t="s">
        <v>17</v>
      </c>
      <c r="C15" s="76">
        <v>1196.94</v>
      </c>
      <c r="D15" s="75">
        <v>1961.66</v>
      </c>
      <c r="E15" s="71">
        <v>1018.05</v>
      </c>
      <c r="F15" s="72">
        <f t="shared" si="0"/>
        <v>4176.6500000000005</v>
      </c>
      <c r="G15" s="67"/>
      <c r="H15" s="69" t="s">
        <v>95</v>
      </c>
      <c r="I15" s="77">
        <v>213.39</v>
      </c>
      <c r="J15" s="74">
        <v>0</v>
      </c>
      <c r="K15" s="71">
        <v>0</v>
      </c>
      <c r="L15" s="72">
        <f t="shared" si="1"/>
        <v>213.39</v>
      </c>
    </row>
    <row r="16" spans="1:12" ht="52.5" customHeight="1">
      <c r="A16" s="67"/>
      <c r="B16" s="69" t="s">
        <v>18</v>
      </c>
      <c r="C16" s="74">
        <v>155.38999999999999</v>
      </c>
      <c r="D16" s="75">
        <v>645.27</v>
      </c>
      <c r="E16" s="71">
        <v>1217.6099999999999</v>
      </c>
      <c r="F16" s="72">
        <f t="shared" si="0"/>
        <v>2018.27</v>
      </c>
      <c r="G16" s="67"/>
      <c r="H16" s="69" t="s">
        <v>96</v>
      </c>
      <c r="I16" s="77">
        <v>433.72</v>
      </c>
      <c r="J16" s="74">
        <v>189.88</v>
      </c>
      <c r="K16" s="71">
        <v>655.55</v>
      </c>
      <c r="L16" s="72">
        <f t="shared" si="1"/>
        <v>1279.1500000000001</v>
      </c>
    </row>
    <row r="17" spans="1:12" ht="52.5" customHeight="1">
      <c r="A17" s="67"/>
      <c r="B17" s="69" t="s">
        <v>19</v>
      </c>
      <c r="C17" s="70">
        <v>1122.57</v>
      </c>
      <c r="D17" s="73">
        <v>2727.67</v>
      </c>
      <c r="E17" s="71">
        <v>737.28</v>
      </c>
      <c r="F17" s="72">
        <f t="shared" si="0"/>
        <v>4587.5199999999995</v>
      </c>
      <c r="G17" s="67"/>
      <c r="H17" s="69" t="s">
        <v>97</v>
      </c>
      <c r="I17" s="76">
        <v>798.66</v>
      </c>
      <c r="J17" s="70">
        <v>0</v>
      </c>
      <c r="K17" s="71">
        <v>625.16</v>
      </c>
      <c r="L17" s="72">
        <f t="shared" si="1"/>
        <v>1423.82</v>
      </c>
    </row>
    <row r="18" spans="1:12" ht="52.5" customHeight="1">
      <c r="A18" s="67"/>
      <c r="B18" s="78"/>
      <c r="C18" s="79"/>
      <c r="D18" s="79"/>
      <c r="E18" s="143" t="s">
        <v>23</v>
      </c>
      <c r="F18" s="143">
        <f>SUM(F6:F17)</f>
        <v>49092.439999999995</v>
      </c>
      <c r="G18" s="67"/>
      <c r="H18" s="69" t="s">
        <v>98</v>
      </c>
      <c r="I18" s="74">
        <v>263.39999999999998</v>
      </c>
      <c r="J18" s="75">
        <v>1431.65</v>
      </c>
      <c r="K18" s="71">
        <v>2107.46</v>
      </c>
      <c r="L18" s="72">
        <f t="shared" si="1"/>
        <v>3802.51</v>
      </c>
    </row>
    <row r="19" spans="1:12" ht="52.5" customHeight="1">
      <c r="A19" s="67"/>
      <c r="B19" s="80"/>
      <c r="C19" s="81"/>
      <c r="D19" s="81"/>
      <c r="E19" s="81"/>
      <c r="F19" s="82"/>
      <c r="G19" s="67"/>
      <c r="H19" s="69" t="s">
        <v>99</v>
      </c>
      <c r="I19" s="74">
        <v>304.63</v>
      </c>
      <c r="J19" s="73">
        <v>734.72</v>
      </c>
      <c r="K19" s="71">
        <v>915.69</v>
      </c>
      <c r="L19" s="72">
        <f t="shared" si="1"/>
        <v>1955.04</v>
      </c>
    </row>
    <row r="20" spans="1:12" ht="52.5" customHeight="1">
      <c r="A20" s="67"/>
      <c r="B20" s="83" t="s">
        <v>101</v>
      </c>
      <c r="C20" s="81"/>
      <c r="D20" s="81"/>
      <c r="E20" s="81"/>
      <c r="F20" s="82"/>
      <c r="G20" s="67"/>
      <c r="H20" s="78"/>
      <c r="I20" s="79"/>
      <c r="J20" s="79"/>
      <c r="K20" s="143" t="s">
        <v>7</v>
      </c>
      <c r="L20" s="143">
        <f>SUM(L6:L19)</f>
        <v>42372.39</v>
      </c>
    </row>
    <row r="21" spans="1:12" ht="52.5" customHeight="1">
      <c r="A21" s="67"/>
      <c r="B21" s="83"/>
      <c r="C21" s="81"/>
      <c r="D21" s="81"/>
      <c r="E21" s="81"/>
      <c r="F21" s="82"/>
      <c r="G21" s="67"/>
      <c r="H21" s="83" t="s">
        <v>102</v>
      </c>
      <c r="I21" s="81"/>
      <c r="J21" s="81"/>
      <c r="K21" s="81"/>
      <c r="L21" s="82"/>
    </row>
    <row r="22" spans="1:12" ht="44.25" customHeight="1">
      <c r="A22" s="67"/>
      <c r="B22" s="67"/>
      <c r="C22" s="67"/>
      <c r="D22" s="67"/>
      <c r="E22" s="67"/>
      <c r="F22" s="67"/>
      <c r="G22" s="67"/>
      <c r="H22" s="83"/>
      <c r="I22" s="81"/>
      <c r="J22" s="81"/>
      <c r="K22" s="81"/>
      <c r="L22" s="82"/>
    </row>
    <row r="23" spans="1:12" ht="42.75" customHeight="1">
      <c r="A23" s="67"/>
      <c r="B23" s="67"/>
      <c r="C23" s="67"/>
      <c r="D23" s="67"/>
      <c r="E23" s="67"/>
      <c r="F23" s="67"/>
      <c r="G23" s="67"/>
      <c r="H23" s="83"/>
      <c r="I23" s="81"/>
      <c r="J23" s="81"/>
      <c r="K23" s="81"/>
      <c r="L23" s="82"/>
    </row>
  </sheetData>
  <mergeCells count="2">
    <mergeCell ref="B3:F3"/>
    <mergeCell ref="H3:L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2EC2A-2529-4CC9-A8A1-5AC5DCD6DEB5}">
  <dimension ref="B3:F22"/>
  <sheetViews>
    <sheetView workbookViewId="0">
      <selection activeCell="H7" sqref="H7"/>
    </sheetView>
  </sheetViews>
  <sheetFormatPr baseColWidth="10" defaultRowHeight="15"/>
  <cols>
    <col min="2" max="2" width="39.28515625" style="67" customWidth="1"/>
    <col min="3" max="3" width="19.5703125" style="67" customWidth="1"/>
    <col min="4" max="4" width="17.5703125" style="67" customWidth="1"/>
    <col min="5" max="5" width="27.5703125" style="67" customWidth="1"/>
    <col min="6" max="6" width="20.7109375" style="67" customWidth="1"/>
  </cols>
  <sheetData>
    <row r="3" spans="2:6" ht="54.75" customHeight="1">
      <c r="B3" s="133" t="s">
        <v>80</v>
      </c>
      <c r="C3" s="133"/>
      <c r="D3" s="133"/>
      <c r="E3" s="133"/>
      <c r="F3" s="133"/>
    </row>
    <row r="4" spans="2:6">
      <c r="B4" s="2"/>
      <c r="C4" s="2"/>
      <c r="D4" s="2"/>
      <c r="E4" s="2"/>
      <c r="F4" s="2"/>
    </row>
    <row r="5" spans="2:6" ht="30">
      <c r="B5" s="3"/>
      <c r="C5" s="134" t="s">
        <v>1</v>
      </c>
      <c r="D5" s="134"/>
      <c r="E5" s="4" t="s">
        <v>2</v>
      </c>
      <c r="F5" s="3"/>
    </row>
    <row r="6" spans="2:6" s="47" customFormat="1" ht="47.25" customHeight="1">
      <c r="B6" s="43" t="s">
        <v>3</v>
      </c>
      <c r="C6" s="40" t="s">
        <v>4</v>
      </c>
      <c r="D6" s="40" t="s">
        <v>5</v>
      </c>
      <c r="E6" s="41" t="s">
        <v>6</v>
      </c>
      <c r="F6" s="42" t="s">
        <v>7</v>
      </c>
    </row>
    <row r="7" spans="2:6" s="47" customFormat="1" ht="35.25" customHeight="1">
      <c r="B7" s="48" t="s">
        <v>8</v>
      </c>
      <c r="C7" s="10"/>
      <c r="D7" s="11">
        <v>13862.12</v>
      </c>
      <c r="E7" s="12">
        <v>5990.42</v>
      </c>
      <c r="F7" s="13">
        <f>C7+D7+E7</f>
        <v>19852.54</v>
      </c>
    </row>
    <row r="8" spans="2:6" s="47" customFormat="1" ht="35.25" customHeight="1">
      <c r="B8" s="48" t="s">
        <v>9</v>
      </c>
      <c r="C8" s="65">
        <v>2395.17</v>
      </c>
      <c r="D8" s="65">
        <v>2187.83</v>
      </c>
      <c r="E8" s="14">
        <v>1173.72</v>
      </c>
      <c r="F8" s="13">
        <f t="shared" ref="F8:F18" si="0">C8+D8+E8</f>
        <v>5756.72</v>
      </c>
    </row>
    <row r="9" spans="2:6" s="47" customFormat="1" ht="35.25" customHeight="1">
      <c r="B9" s="48" t="s">
        <v>10</v>
      </c>
      <c r="C9" s="10"/>
      <c r="D9" s="11">
        <v>2123.89</v>
      </c>
      <c r="E9" s="12">
        <v>2974.9</v>
      </c>
      <c r="F9" s="13">
        <f t="shared" si="0"/>
        <v>5098.79</v>
      </c>
    </row>
    <row r="10" spans="2:6" s="47" customFormat="1" ht="35.25" customHeight="1">
      <c r="B10" s="48" t="s">
        <v>11</v>
      </c>
      <c r="C10" s="10">
        <v>41.78</v>
      </c>
      <c r="D10" s="15">
        <v>76</v>
      </c>
      <c r="E10" s="14">
        <v>168.3</v>
      </c>
      <c r="F10" s="13">
        <f t="shared" si="0"/>
        <v>286.08000000000004</v>
      </c>
    </row>
    <row r="11" spans="2:6" s="47" customFormat="1" ht="35.25" customHeight="1">
      <c r="B11" s="48" t="s">
        <v>12</v>
      </c>
      <c r="C11" s="10">
        <v>1522.77</v>
      </c>
      <c r="D11" s="15">
        <v>1331.5</v>
      </c>
      <c r="E11" s="14">
        <v>3124.34</v>
      </c>
      <c r="F11" s="13">
        <f t="shared" si="0"/>
        <v>5978.6100000000006</v>
      </c>
    </row>
    <row r="12" spans="2:6" s="47" customFormat="1" ht="35.25" customHeight="1">
      <c r="B12" s="48" t="s">
        <v>13</v>
      </c>
      <c r="C12" s="10">
        <v>0</v>
      </c>
      <c r="D12" s="15">
        <v>186</v>
      </c>
      <c r="E12" s="14">
        <v>553.09</v>
      </c>
      <c r="F12" s="13">
        <f t="shared" si="0"/>
        <v>739.09</v>
      </c>
    </row>
    <row r="13" spans="2:6" s="47" customFormat="1" ht="35.25" customHeight="1">
      <c r="B13" s="48" t="s">
        <v>14</v>
      </c>
      <c r="C13" s="16"/>
      <c r="D13" s="15">
        <v>4339.28</v>
      </c>
      <c r="E13" s="14">
        <v>2594.48</v>
      </c>
      <c r="F13" s="13">
        <f t="shared" si="0"/>
        <v>6933.76</v>
      </c>
    </row>
    <row r="14" spans="2:6" s="47" customFormat="1" ht="35.25" customHeight="1">
      <c r="B14" s="48" t="s">
        <v>15</v>
      </c>
      <c r="C14" s="17">
        <v>589.08000000000004</v>
      </c>
      <c r="D14" s="17">
        <v>1493.56</v>
      </c>
      <c r="E14" s="14">
        <v>1206.68</v>
      </c>
      <c r="F14" s="13">
        <f t="shared" si="0"/>
        <v>3289.3199999999997</v>
      </c>
    </row>
    <row r="15" spans="2:6" s="47" customFormat="1" ht="35.25" customHeight="1">
      <c r="B15" s="48" t="s">
        <v>16</v>
      </c>
      <c r="C15" s="16">
        <v>1446.58</v>
      </c>
      <c r="D15" s="16">
        <v>1139.54</v>
      </c>
      <c r="E15" s="14">
        <v>728.99</v>
      </c>
      <c r="F15" s="13">
        <f t="shared" si="0"/>
        <v>3315.1099999999997</v>
      </c>
    </row>
    <row r="16" spans="2:6" s="47" customFormat="1" ht="35.25" customHeight="1">
      <c r="B16" s="48" t="s">
        <v>17</v>
      </c>
      <c r="C16" s="16">
        <v>1664.21</v>
      </c>
      <c r="D16" s="16">
        <v>1547.21</v>
      </c>
      <c r="E16" s="18">
        <v>1219.53</v>
      </c>
      <c r="F16" s="13">
        <f t="shared" si="0"/>
        <v>4430.95</v>
      </c>
    </row>
    <row r="17" spans="2:6" s="47" customFormat="1" ht="35.25" customHeight="1">
      <c r="B17" s="48" t="s">
        <v>18</v>
      </c>
      <c r="C17" s="16">
        <v>241.26</v>
      </c>
      <c r="D17" s="17">
        <v>394</v>
      </c>
      <c r="E17" s="14">
        <v>1187.3599999999999</v>
      </c>
      <c r="F17" s="13">
        <f t="shared" si="0"/>
        <v>1822.62</v>
      </c>
    </row>
    <row r="18" spans="2:6" s="47" customFormat="1" ht="35.25" customHeight="1">
      <c r="B18" s="48" t="s">
        <v>19</v>
      </c>
      <c r="C18" s="10">
        <v>1441.57</v>
      </c>
      <c r="D18" s="15">
        <v>1713.14</v>
      </c>
      <c r="E18" s="14">
        <v>1082.02</v>
      </c>
      <c r="F18" s="13">
        <f t="shared" si="0"/>
        <v>4236.7299999999996</v>
      </c>
    </row>
    <row r="19" spans="2:6" ht="35.25" customHeight="1">
      <c r="B19" s="19"/>
      <c r="C19" s="20"/>
      <c r="D19" s="20"/>
      <c r="E19" s="66" t="s">
        <v>7</v>
      </c>
      <c r="F19" s="66">
        <f>SUM(F7:F18)</f>
        <v>61740.320000000007</v>
      </c>
    </row>
    <row r="20" spans="2:6" ht="15.75">
      <c r="B20" s="22"/>
      <c r="C20" s="23"/>
      <c r="D20" s="23"/>
      <c r="E20" s="23"/>
      <c r="F20" s="24"/>
    </row>
    <row r="21" spans="2:6" ht="51" customHeight="1">
      <c r="B21" s="25" t="s">
        <v>20</v>
      </c>
      <c r="C21" s="23"/>
      <c r="D21" s="23"/>
      <c r="E21" s="23"/>
      <c r="F21" s="24"/>
    </row>
    <row r="22" spans="2:6" ht="31.5">
      <c r="B22" s="25" t="s">
        <v>21</v>
      </c>
      <c r="C22" s="23"/>
      <c r="D22" s="23"/>
      <c r="E22" s="23"/>
      <c r="F22" s="24"/>
    </row>
  </sheetData>
  <mergeCells count="2">
    <mergeCell ref="B3:F3"/>
    <mergeCell ref="C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F0829-6BFC-47EF-95C8-5BE19C8AAE93}">
  <dimension ref="B3:F22"/>
  <sheetViews>
    <sheetView workbookViewId="0">
      <selection activeCell="I10" sqref="I10"/>
    </sheetView>
  </sheetViews>
  <sheetFormatPr baseColWidth="10" defaultRowHeight="15"/>
  <cols>
    <col min="2" max="2" width="45.140625" style="67" customWidth="1"/>
    <col min="3" max="3" width="18.7109375" style="67" customWidth="1"/>
    <col min="4" max="4" width="16.85546875" style="67" customWidth="1"/>
    <col min="5" max="5" width="24.85546875" style="67" customWidth="1"/>
    <col min="6" max="6" width="17.140625" style="67" customWidth="1"/>
  </cols>
  <sheetData>
    <row r="3" spans="2:6" ht="60" customHeight="1">
      <c r="B3" s="133" t="s">
        <v>86</v>
      </c>
      <c r="C3" s="133"/>
      <c r="D3" s="133"/>
      <c r="E3" s="133"/>
      <c r="F3" s="133"/>
    </row>
    <row r="4" spans="2:6">
      <c r="B4" s="2"/>
      <c r="C4" s="2"/>
      <c r="D4" s="2"/>
      <c r="E4" s="2"/>
      <c r="F4" s="2"/>
    </row>
    <row r="5" spans="2:6" ht="30">
      <c r="B5" s="3"/>
      <c r="C5" s="134" t="s">
        <v>1</v>
      </c>
      <c r="D5" s="134"/>
      <c r="E5" s="4" t="s">
        <v>2</v>
      </c>
      <c r="F5" s="3"/>
    </row>
    <row r="6" spans="2:6" ht="32.25" customHeight="1">
      <c r="B6" s="5" t="s">
        <v>3</v>
      </c>
      <c r="C6" s="6" t="s">
        <v>4</v>
      </c>
      <c r="D6" s="6" t="s">
        <v>5</v>
      </c>
      <c r="E6" s="7" t="s">
        <v>6</v>
      </c>
      <c r="F6" s="8" t="s">
        <v>7</v>
      </c>
    </row>
    <row r="7" spans="2:6" ht="32.25" customHeight="1">
      <c r="B7" s="9" t="s">
        <v>8</v>
      </c>
      <c r="C7" s="10">
        <v>0</v>
      </c>
      <c r="D7" s="11">
        <v>5915.52</v>
      </c>
      <c r="E7" s="12">
        <v>2443.9499999999998</v>
      </c>
      <c r="F7" s="13">
        <f>C7+D7+E7</f>
        <v>8359.4700000000012</v>
      </c>
    </row>
    <row r="8" spans="2:6" ht="32.25" customHeight="1">
      <c r="B8" s="9" t="s">
        <v>9</v>
      </c>
      <c r="C8" s="1">
        <v>1781.07</v>
      </c>
      <c r="D8" s="1">
        <v>1814.36</v>
      </c>
      <c r="E8" s="14">
        <v>740.07</v>
      </c>
      <c r="F8" s="13">
        <f t="shared" ref="F8:F18" si="0">C8+D8+E8</f>
        <v>4335.5</v>
      </c>
    </row>
    <row r="9" spans="2:6" ht="32.25" customHeight="1">
      <c r="B9" s="9" t="s">
        <v>10</v>
      </c>
      <c r="C9" s="10">
        <v>21</v>
      </c>
      <c r="D9" s="11">
        <v>1775.91</v>
      </c>
      <c r="E9" s="12">
        <v>2901.5</v>
      </c>
      <c r="F9" s="13">
        <f t="shared" si="0"/>
        <v>4698.41</v>
      </c>
    </row>
    <row r="10" spans="2:6" ht="32.25" customHeight="1">
      <c r="B10" s="9" t="s">
        <v>11</v>
      </c>
      <c r="C10" s="10">
        <v>87.9</v>
      </c>
      <c r="D10" s="15">
        <v>213.13</v>
      </c>
      <c r="E10" s="14">
        <v>197.3</v>
      </c>
      <c r="F10" s="13">
        <f t="shared" si="0"/>
        <v>498.33</v>
      </c>
    </row>
    <row r="11" spans="2:6" ht="32.25" customHeight="1">
      <c r="B11" s="9" t="s">
        <v>12</v>
      </c>
      <c r="C11" s="10">
        <v>1538.54</v>
      </c>
      <c r="D11" s="15">
        <v>1478.37</v>
      </c>
      <c r="E11" s="14">
        <v>4022.93</v>
      </c>
      <c r="F11" s="13">
        <f t="shared" si="0"/>
        <v>7039.84</v>
      </c>
    </row>
    <row r="12" spans="2:6" ht="32.25" customHeight="1">
      <c r="B12" s="9" t="s">
        <v>13</v>
      </c>
      <c r="C12" s="10">
        <v>58.15</v>
      </c>
      <c r="D12" s="15">
        <v>269.36</v>
      </c>
      <c r="E12" s="14">
        <v>501.72</v>
      </c>
      <c r="F12" s="13">
        <f t="shared" si="0"/>
        <v>829.23</v>
      </c>
    </row>
    <row r="13" spans="2:6" ht="32.25" customHeight="1">
      <c r="B13" s="9" t="s">
        <v>14</v>
      </c>
      <c r="C13" s="16">
        <v>0</v>
      </c>
      <c r="D13" s="15">
        <v>492.4</v>
      </c>
      <c r="E13" s="14">
        <v>809.2</v>
      </c>
      <c r="F13" s="13">
        <f t="shared" si="0"/>
        <v>1301.5999999999999</v>
      </c>
    </row>
    <row r="14" spans="2:6" ht="32.25" customHeight="1">
      <c r="B14" s="9" t="s">
        <v>15</v>
      </c>
      <c r="C14" s="17">
        <v>365.11</v>
      </c>
      <c r="D14" s="17">
        <v>1481.19</v>
      </c>
      <c r="E14" s="14">
        <v>1656.44</v>
      </c>
      <c r="F14" s="13">
        <f t="shared" si="0"/>
        <v>3502.7400000000002</v>
      </c>
    </row>
    <row r="15" spans="2:6" ht="32.25" customHeight="1">
      <c r="B15" s="9" t="s">
        <v>16</v>
      </c>
      <c r="C15" s="16">
        <v>683.57</v>
      </c>
      <c r="D15" s="16">
        <v>787.22</v>
      </c>
      <c r="E15" s="14">
        <v>1424.9</v>
      </c>
      <c r="F15" s="13">
        <f t="shared" si="0"/>
        <v>2895.69</v>
      </c>
    </row>
    <row r="16" spans="2:6" ht="32.25" customHeight="1">
      <c r="B16" s="9" t="s">
        <v>17</v>
      </c>
      <c r="C16" s="16">
        <v>773.32</v>
      </c>
      <c r="D16" s="16">
        <v>1589.1</v>
      </c>
      <c r="E16" s="18">
        <v>862.74</v>
      </c>
      <c r="F16" s="13">
        <f t="shared" si="0"/>
        <v>3225.16</v>
      </c>
    </row>
    <row r="17" spans="2:6" ht="32.25" customHeight="1">
      <c r="B17" s="9" t="s">
        <v>18</v>
      </c>
      <c r="C17" s="16">
        <v>373.64</v>
      </c>
      <c r="D17" s="17">
        <v>261</v>
      </c>
      <c r="E17" s="14">
        <v>272.64999999999998</v>
      </c>
      <c r="F17" s="13">
        <f t="shared" si="0"/>
        <v>907.29</v>
      </c>
    </row>
    <row r="18" spans="2:6" ht="32.25" customHeight="1">
      <c r="B18" s="9" t="s">
        <v>19</v>
      </c>
      <c r="C18" s="10">
        <v>699.66</v>
      </c>
      <c r="D18" s="15">
        <v>2034.87</v>
      </c>
      <c r="E18" s="14">
        <v>1003.22</v>
      </c>
      <c r="F18" s="13">
        <f t="shared" si="0"/>
        <v>3737.75</v>
      </c>
    </row>
    <row r="19" spans="2:6" ht="32.25" customHeight="1">
      <c r="B19" s="19"/>
      <c r="C19" s="20"/>
      <c r="D19" s="20"/>
      <c r="E19" s="21" t="s">
        <v>23</v>
      </c>
      <c r="F19" s="21">
        <f>SUM(F7:F18)</f>
        <v>41331.01</v>
      </c>
    </row>
    <row r="20" spans="2:6" ht="15.75">
      <c r="B20" s="22"/>
      <c r="C20" s="23"/>
      <c r="D20" s="23"/>
      <c r="E20" s="23"/>
      <c r="F20" s="24"/>
    </row>
    <row r="21" spans="2:6" ht="15.75">
      <c r="B21" s="25" t="s">
        <v>20</v>
      </c>
      <c r="C21" s="23"/>
      <c r="D21" s="23"/>
      <c r="E21" s="23"/>
      <c r="F21" s="24"/>
    </row>
    <row r="22" spans="2:6" ht="31.5">
      <c r="B22" s="25" t="s">
        <v>21</v>
      </c>
      <c r="C22" s="23"/>
      <c r="D22" s="23"/>
      <c r="E22" s="23"/>
      <c r="F22" s="24"/>
    </row>
  </sheetData>
  <mergeCells count="2">
    <mergeCell ref="B3:F3"/>
    <mergeCell ref="C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EDE9F-EAFD-44D0-828C-986D5BD95C98}">
  <dimension ref="B3:F29"/>
  <sheetViews>
    <sheetView workbookViewId="0">
      <selection activeCell="J8" sqref="J8"/>
    </sheetView>
  </sheetViews>
  <sheetFormatPr baseColWidth="10" defaultRowHeight="15"/>
  <cols>
    <col min="2" max="2" width="69.85546875" style="67" customWidth="1"/>
    <col min="3" max="3" width="21.85546875" style="67" customWidth="1"/>
    <col min="4" max="4" width="22.140625" style="67" customWidth="1"/>
    <col min="5" max="5" width="23.5703125" style="67" customWidth="1"/>
    <col min="6" max="6" width="23.42578125" style="67" customWidth="1"/>
  </cols>
  <sheetData>
    <row r="3" spans="2:6" ht="84.75" customHeight="1">
      <c r="B3" s="133" t="s">
        <v>85</v>
      </c>
      <c r="C3" s="133"/>
      <c r="D3" s="133"/>
      <c r="E3" s="133"/>
      <c r="F3" s="133"/>
    </row>
    <row r="4" spans="2:6">
      <c r="B4" s="2"/>
      <c r="C4" s="2"/>
      <c r="D4" s="2"/>
      <c r="E4" s="2"/>
      <c r="F4" s="2"/>
    </row>
    <row r="5" spans="2:6" ht="45">
      <c r="B5" s="3"/>
      <c r="C5" s="134" t="s">
        <v>1</v>
      </c>
      <c r="D5" s="134"/>
      <c r="E5" s="4" t="s">
        <v>2</v>
      </c>
      <c r="F5" s="3"/>
    </row>
    <row r="6" spans="2:6" s="47" customFormat="1" ht="42.75" customHeight="1">
      <c r="B6" s="43" t="s">
        <v>3</v>
      </c>
      <c r="C6" s="40" t="s">
        <v>4</v>
      </c>
      <c r="D6" s="40" t="s">
        <v>5</v>
      </c>
      <c r="E6" s="41" t="s">
        <v>6</v>
      </c>
      <c r="F6" s="42" t="s">
        <v>7</v>
      </c>
    </row>
    <row r="7" spans="2:6" ht="31.5" customHeight="1">
      <c r="B7" s="9" t="s">
        <v>8</v>
      </c>
      <c r="C7" s="84">
        <v>0</v>
      </c>
      <c r="D7" s="84">
        <v>7208.06</v>
      </c>
      <c r="E7" s="85">
        <v>5089.93</v>
      </c>
      <c r="F7" s="13">
        <f>C7+D7+E7</f>
        <v>12297.990000000002</v>
      </c>
    </row>
    <row r="8" spans="2:6" ht="39.75" customHeight="1">
      <c r="B8" s="9" t="s">
        <v>9</v>
      </c>
      <c r="C8" s="84">
        <v>1341.52</v>
      </c>
      <c r="D8" s="84">
        <v>2209.62</v>
      </c>
      <c r="E8" s="85">
        <v>549.5</v>
      </c>
      <c r="F8" s="13">
        <f t="shared" ref="F8:F25" si="0">C8+D8+E8</f>
        <v>4100.6399999999994</v>
      </c>
    </row>
    <row r="9" spans="2:6" ht="39.75" customHeight="1">
      <c r="B9" s="9" t="s">
        <v>71</v>
      </c>
      <c r="C9" s="84">
        <v>0</v>
      </c>
      <c r="D9" s="84">
        <v>20.89</v>
      </c>
      <c r="E9" s="85">
        <v>138.1</v>
      </c>
      <c r="F9" s="13">
        <f t="shared" si="0"/>
        <v>158.99</v>
      </c>
    </row>
    <row r="10" spans="2:6" ht="39.75" customHeight="1">
      <c r="B10" s="9" t="s">
        <v>72</v>
      </c>
      <c r="C10" s="84">
        <v>0</v>
      </c>
      <c r="D10" s="84">
        <v>0</v>
      </c>
      <c r="E10" s="85">
        <v>718.84</v>
      </c>
      <c r="F10" s="13">
        <f t="shared" si="0"/>
        <v>718.84</v>
      </c>
    </row>
    <row r="11" spans="2:6" ht="39.75" customHeight="1">
      <c r="B11" s="9" t="s">
        <v>10</v>
      </c>
      <c r="C11" s="84">
        <v>0</v>
      </c>
      <c r="D11" s="86">
        <v>2980.43</v>
      </c>
      <c r="E11" s="87">
        <v>3923.36</v>
      </c>
      <c r="F11" s="13">
        <f t="shared" si="0"/>
        <v>6903.79</v>
      </c>
    </row>
    <row r="12" spans="2:6" ht="39.75" customHeight="1">
      <c r="B12" s="9" t="s">
        <v>11</v>
      </c>
      <c r="C12" s="84">
        <v>104.45</v>
      </c>
      <c r="D12" s="86">
        <v>213.5</v>
      </c>
      <c r="E12" s="85">
        <v>888.1</v>
      </c>
      <c r="F12" s="13">
        <f t="shared" si="0"/>
        <v>1206.05</v>
      </c>
    </row>
    <row r="13" spans="2:6" ht="39.75" customHeight="1">
      <c r="B13" s="88" t="s">
        <v>73</v>
      </c>
      <c r="C13" s="84">
        <v>251.18</v>
      </c>
      <c r="D13" s="86">
        <v>63</v>
      </c>
      <c r="E13" s="85"/>
      <c r="F13" s="13">
        <f t="shared" si="0"/>
        <v>314.18</v>
      </c>
    </row>
    <row r="14" spans="2:6" ht="39.75" customHeight="1">
      <c r="B14" s="9" t="s">
        <v>74</v>
      </c>
      <c r="C14" s="84">
        <v>589.11</v>
      </c>
      <c r="D14" s="86">
        <v>361.02</v>
      </c>
      <c r="E14" s="85">
        <v>2233.52</v>
      </c>
      <c r="F14" s="13">
        <f t="shared" si="0"/>
        <v>3183.65</v>
      </c>
    </row>
    <row r="15" spans="2:6" ht="39.75" customHeight="1">
      <c r="B15" s="9" t="s">
        <v>75</v>
      </c>
      <c r="C15" s="84">
        <v>0</v>
      </c>
      <c r="D15" s="84">
        <v>0</v>
      </c>
      <c r="E15" s="85">
        <v>128.12</v>
      </c>
      <c r="F15" s="13">
        <f t="shared" si="0"/>
        <v>128.12</v>
      </c>
    </row>
    <row r="16" spans="2:6" ht="39.75" customHeight="1">
      <c r="B16" s="9" t="s">
        <v>13</v>
      </c>
      <c r="C16" s="84">
        <v>75</v>
      </c>
      <c r="D16" s="86">
        <v>278</v>
      </c>
      <c r="E16" s="85">
        <v>780.71</v>
      </c>
      <c r="F16" s="13">
        <f t="shared" si="0"/>
        <v>1133.71</v>
      </c>
    </row>
    <row r="17" spans="2:6" ht="39.75" customHeight="1">
      <c r="B17" s="9" t="s">
        <v>76</v>
      </c>
      <c r="C17" s="84">
        <v>25</v>
      </c>
      <c r="D17" s="86">
        <v>119</v>
      </c>
      <c r="E17" s="85">
        <v>150.44999999999999</v>
      </c>
      <c r="F17" s="13">
        <f t="shared" si="0"/>
        <v>294.45</v>
      </c>
    </row>
    <row r="18" spans="2:6" ht="39.75" customHeight="1">
      <c r="B18" s="9" t="s">
        <v>14</v>
      </c>
      <c r="C18" s="84">
        <v>0</v>
      </c>
      <c r="D18" s="84">
        <v>2615.29</v>
      </c>
      <c r="E18" s="85">
        <v>6447.94</v>
      </c>
      <c r="F18" s="13">
        <f t="shared" si="0"/>
        <v>9063.23</v>
      </c>
    </row>
    <row r="19" spans="2:6" ht="47.25" customHeight="1">
      <c r="B19" s="9" t="s">
        <v>77</v>
      </c>
      <c r="C19" s="84">
        <v>0</v>
      </c>
      <c r="D19" s="84">
        <v>0</v>
      </c>
      <c r="E19" s="85">
        <v>105.28</v>
      </c>
      <c r="F19" s="13">
        <f t="shared" si="0"/>
        <v>105.28</v>
      </c>
    </row>
    <row r="20" spans="2:6" ht="31.5" customHeight="1">
      <c r="B20" s="9" t="s">
        <v>78</v>
      </c>
      <c r="C20" s="89">
        <v>845.57</v>
      </c>
      <c r="D20" s="89">
        <v>4565.01</v>
      </c>
      <c r="E20" s="85">
        <v>4309.51</v>
      </c>
      <c r="F20" s="13">
        <f t="shared" si="0"/>
        <v>9720.09</v>
      </c>
    </row>
    <row r="21" spans="2:6" ht="35.25" customHeight="1">
      <c r="B21" s="9" t="s">
        <v>16</v>
      </c>
      <c r="C21" s="86">
        <v>1142.32</v>
      </c>
      <c r="D21" s="86">
        <v>798.01</v>
      </c>
      <c r="E21" s="85">
        <v>1565.82</v>
      </c>
      <c r="F21" s="13">
        <f t="shared" si="0"/>
        <v>3506.1499999999996</v>
      </c>
    </row>
    <row r="22" spans="2:6" ht="42.75" customHeight="1">
      <c r="B22" s="9" t="s">
        <v>17</v>
      </c>
      <c r="C22" s="90">
        <v>253.95</v>
      </c>
      <c r="D22" s="89">
        <v>1532.38</v>
      </c>
      <c r="E22" s="85">
        <v>2102.12</v>
      </c>
      <c r="F22" s="13">
        <f t="shared" si="0"/>
        <v>3888.45</v>
      </c>
    </row>
    <row r="23" spans="2:6" ht="31.5" customHeight="1">
      <c r="B23" s="9" t="s">
        <v>18</v>
      </c>
      <c r="C23" s="86">
        <v>102.05</v>
      </c>
      <c r="D23" s="89">
        <v>120</v>
      </c>
      <c r="E23" s="85">
        <v>1022.05</v>
      </c>
      <c r="F23" s="13">
        <f t="shared" si="0"/>
        <v>1244.0999999999999</v>
      </c>
    </row>
    <row r="24" spans="2:6" ht="31.5" customHeight="1">
      <c r="B24" s="9" t="s">
        <v>19</v>
      </c>
      <c r="C24" s="86">
        <v>1031.6600000000001</v>
      </c>
      <c r="D24" s="89">
        <v>3029.79</v>
      </c>
      <c r="E24" s="85">
        <v>3088.91</v>
      </c>
      <c r="F24" s="13">
        <f t="shared" si="0"/>
        <v>7150.36</v>
      </c>
    </row>
    <row r="25" spans="2:6" ht="31.5" customHeight="1">
      <c r="B25" s="9" t="s">
        <v>79</v>
      </c>
      <c r="C25" s="86">
        <v>47.08</v>
      </c>
      <c r="D25" s="89">
        <v>0</v>
      </c>
      <c r="E25" s="85">
        <v>0</v>
      </c>
      <c r="F25" s="13">
        <f t="shared" si="0"/>
        <v>47.08</v>
      </c>
    </row>
    <row r="26" spans="2:6" ht="27" customHeight="1">
      <c r="C26" s="91"/>
      <c r="D26" s="91"/>
      <c r="E26" s="92" t="s">
        <v>7</v>
      </c>
      <c r="F26" s="21">
        <f>SUM(F7:F25)</f>
        <v>65165.149999999994</v>
      </c>
    </row>
    <row r="28" spans="2:6">
      <c r="B28" s="67" t="s">
        <v>20</v>
      </c>
    </row>
    <row r="29" spans="2:6">
      <c r="B29" s="67" t="s">
        <v>21</v>
      </c>
    </row>
  </sheetData>
  <mergeCells count="2">
    <mergeCell ref="B3:F3"/>
    <mergeCell ref="C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AB290-24BA-40A6-B0E8-63FF64784E86}">
  <dimension ref="B3:F26"/>
  <sheetViews>
    <sheetView topLeftCell="A10" workbookViewId="0">
      <selection activeCell="J7" sqref="J7"/>
    </sheetView>
  </sheetViews>
  <sheetFormatPr baseColWidth="10" defaultRowHeight="15"/>
  <cols>
    <col min="2" max="2" width="65.28515625" style="67" customWidth="1"/>
    <col min="3" max="3" width="27" style="67" customWidth="1"/>
    <col min="4" max="4" width="20.85546875" style="67" customWidth="1"/>
    <col min="5" max="5" width="22.5703125" style="67" customWidth="1"/>
    <col min="6" max="6" width="22.42578125" style="67" customWidth="1"/>
  </cols>
  <sheetData>
    <row r="3" spans="2:6" ht="63" customHeight="1">
      <c r="B3" s="133" t="s">
        <v>84</v>
      </c>
      <c r="C3" s="133"/>
      <c r="D3" s="133"/>
      <c r="E3" s="133"/>
      <c r="F3" s="133"/>
    </row>
    <row r="4" spans="2:6">
      <c r="B4" s="2"/>
      <c r="C4" s="2"/>
      <c r="D4" s="2"/>
      <c r="E4" s="2"/>
      <c r="F4" s="2"/>
    </row>
    <row r="5" spans="2:6" ht="45">
      <c r="B5" s="3"/>
      <c r="C5" s="134" t="s">
        <v>1</v>
      </c>
      <c r="D5" s="134"/>
      <c r="E5" s="4" t="s">
        <v>2</v>
      </c>
      <c r="F5" s="3"/>
    </row>
    <row r="6" spans="2:6" ht="31.5" customHeight="1">
      <c r="B6" s="5" t="s">
        <v>3</v>
      </c>
      <c r="C6" s="40" t="s">
        <v>4</v>
      </c>
      <c r="D6" s="40" t="s">
        <v>5</v>
      </c>
      <c r="E6" s="41" t="s">
        <v>6</v>
      </c>
      <c r="F6" s="42" t="s">
        <v>7</v>
      </c>
    </row>
    <row r="7" spans="2:6" ht="31.5" customHeight="1">
      <c r="B7" s="9" t="s">
        <v>8</v>
      </c>
      <c r="C7" s="84">
        <v>0</v>
      </c>
      <c r="D7" s="84">
        <v>4871.37</v>
      </c>
      <c r="E7" s="85">
        <v>6438.33</v>
      </c>
      <c r="F7" s="13">
        <f>C7+D7+E7</f>
        <v>11309.7</v>
      </c>
    </row>
    <row r="8" spans="2:6" ht="31.5" customHeight="1">
      <c r="B8" s="9" t="s">
        <v>53</v>
      </c>
      <c r="C8" s="84">
        <v>0</v>
      </c>
      <c r="D8" s="84">
        <v>534.42999999999995</v>
      </c>
      <c r="E8" s="85">
        <v>971.26</v>
      </c>
      <c r="F8" s="13">
        <f t="shared" ref="F8:F22" si="0">C8+D8+E8</f>
        <v>1505.69</v>
      </c>
    </row>
    <row r="9" spans="2:6" ht="31.5" customHeight="1">
      <c r="B9" s="9" t="s">
        <v>67</v>
      </c>
      <c r="C9" s="84">
        <v>0</v>
      </c>
      <c r="D9" s="93">
        <v>1402.5</v>
      </c>
      <c r="E9" s="85">
        <v>1827.64</v>
      </c>
      <c r="F9" s="13">
        <f t="shared" si="0"/>
        <v>3230.1400000000003</v>
      </c>
    </row>
    <row r="10" spans="2:6" ht="31.5" customHeight="1">
      <c r="B10" s="9" t="s">
        <v>68</v>
      </c>
      <c r="C10" s="84">
        <v>0</v>
      </c>
      <c r="D10" s="93">
        <v>225.72</v>
      </c>
      <c r="E10" s="85">
        <v>594.86</v>
      </c>
      <c r="F10" s="13">
        <f t="shared" si="0"/>
        <v>820.58</v>
      </c>
    </row>
    <row r="11" spans="2:6" ht="31.5" customHeight="1">
      <c r="B11" s="9" t="s">
        <v>69</v>
      </c>
      <c r="C11" s="84">
        <v>0</v>
      </c>
      <c r="D11" s="93">
        <v>351</v>
      </c>
      <c r="E11" s="85">
        <v>1267.78</v>
      </c>
      <c r="F11" s="13">
        <f t="shared" si="0"/>
        <v>1618.78</v>
      </c>
    </row>
    <row r="12" spans="2:6" ht="31.5" customHeight="1">
      <c r="B12" s="9" t="s">
        <v>70</v>
      </c>
      <c r="C12" s="84">
        <v>0</v>
      </c>
      <c r="D12" s="93">
        <v>908.33</v>
      </c>
      <c r="E12" s="85">
        <v>2351.83</v>
      </c>
      <c r="F12" s="13">
        <f t="shared" si="0"/>
        <v>3260.16</v>
      </c>
    </row>
    <row r="13" spans="2:6" ht="31.5" customHeight="1">
      <c r="B13" s="9" t="s">
        <v>33</v>
      </c>
      <c r="C13" s="94">
        <v>119.09</v>
      </c>
      <c r="D13" s="93">
        <v>2947.27</v>
      </c>
      <c r="E13" s="85">
        <v>3059.68</v>
      </c>
      <c r="F13" s="13">
        <f t="shared" si="0"/>
        <v>6126.04</v>
      </c>
    </row>
    <row r="14" spans="2:6" ht="31.5" customHeight="1">
      <c r="B14" s="9" t="s">
        <v>35</v>
      </c>
      <c r="C14" s="95">
        <v>1239.3800000000001</v>
      </c>
      <c r="D14" s="95">
        <v>921.13</v>
      </c>
      <c r="E14" s="85">
        <v>2532.08</v>
      </c>
      <c r="F14" s="13">
        <f t="shared" si="0"/>
        <v>4692.59</v>
      </c>
    </row>
    <row r="15" spans="2:6" ht="31.5" customHeight="1">
      <c r="B15" s="9" t="s">
        <v>37</v>
      </c>
      <c r="C15" s="96">
        <v>0</v>
      </c>
      <c r="D15" s="96">
        <v>0</v>
      </c>
      <c r="E15" s="85">
        <v>0</v>
      </c>
      <c r="F15" s="13">
        <f t="shared" si="0"/>
        <v>0</v>
      </c>
    </row>
    <row r="16" spans="2:6" ht="31.5" customHeight="1">
      <c r="B16" s="9" t="s">
        <v>47</v>
      </c>
      <c r="C16" s="97">
        <v>177.24</v>
      </c>
      <c r="D16" s="95">
        <v>1888.79</v>
      </c>
      <c r="E16" s="85">
        <v>5046.99</v>
      </c>
      <c r="F16" s="13">
        <f t="shared" si="0"/>
        <v>7113.0199999999995</v>
      </c>
    </row>
    <row r="17" spans="2:6" ht="31.5" customHeight="1">
      <c r="B17" s="9" t="s">
        <v>39</v>
      </c>
      <c r="C17" s="96">
        <v>941.26</v>
      </c>
      <c r="D17" s="95">
        <v>153</v>
      </c>
      <c r="E17" s="85">
        <v>854.28</v>
      </c>
      <c r="F17" s="13">
        <f t="shared" si="0"/>
        <v>1948.54</v>
      </c>
    </row>
    <row r="18" spans="2:6" ht="31.5" customHeight="1">
      <c r="B18" s="9" t="s">
        <v>41</v>
      </c>
      <c r="C18" s="96">
        <v>0</v>
      </c>
      <c r="D18" s="98">
        <v>431.95</v>
      </c>
      <c r="E18" s="85">
        <v>2230.08</v>
      </c>
      <c r="F18" s="13">
        <f t="shared" si="0"/>
        <v>2662.0299999999997</v>
      </c>
    </row>
    <row r="19" spans="2:6" ht="31.5" customHeight="1">
      <c r="B19" s="9" t="s">
        <v>43</v>
      </c>
      <c r="C19" s="97">
        <v>2249.6</v>
      </c>
      <c r="D19" s="95">
        <v>64.27</v>
      </c>
      <c r="E19" s="85">
        <v>1251.81</v>
      </c>
      <c r="F19" s="13">
        <f t="shared" si="0"/>
        <v>3565.68</v>
      </c>
    </row>
    <row r="20" spans="2:6" ht="31.5" customHeight="1">
      <c r="B20" s="9" t="s">
        <v>45</v>
      </c>
      <c r="C20" s="96">
        <v>285.74</v>
      </c>
      <c r="D20" s="98">
        <v>2583.79</v>
      </c>
      <c r="E20" s="85">
        <v>4532.78</v>
      </c>
      <c r="F20" s="13">
        <f t="shared" si="0"/>
        <v>7402.3099999999995</v>
      </c>
    </row>
    <row r="21" spans="2:6" ht="31.5" customHeight="1">
      <c r="B21" s="9" t="s">
        <v>49</v>
      </c>
      <c r="C21" s="96">
        <v>0</v>
      </c>
      <c r="D21" s="98">
        <v>3663.75</v>
      </c>
      <c r="E21" s="85">
        <v>10355.5</v>
      </c>
      <c r="F21" s="13">
        <f t="shared" si="0"/>
        <v>14019.25</v>
      </c>
    </row>
    <row r="22" spans="2:6" ht="31.5" customHeight="1">
      <c r="B22" s="9" t="s">
        <v>51</v>
      </c>
      <c r="C22" s="96">
        <v>8.6</v>
      </c>
      <c r="D22" s="98">
        <v>1296.27</v>
      </c>
      <c r="E22" s="85">
        <v>4380.3</v>
      </c>
      <c r="F22" s="13">
        <f t="shared" si="0"/>
        <v>5685.17</v>
      </c>
    </row>
    <row r="23" spans="2:6" ht="31.5" customHeight="1">
      <c r="C23" s="91"/>
      <c r="D23" s="91"/>
      <c r="E23" s="21" t="s">
        <v>7</v>
      </c>
      <c r="F23" s="21">
        <f>SUM(F7:F22)</f>
        <v>74959.680000000008</v>
      </c>
    </row>
    <row r="25" spans="2:6">
      <c r="B25" s="67" t="s">
        <v>20</v>
      </c>
    </row>
    <row r="26" spans="2:6">
      <c r="B26" s="67" t="s">
        <v>21</v>
      </c>
    </row>
  </sheetData>
  <mergeCells count="2">
    <mergeCell ref="B3:F3"/>
    <mergeCell ref="C5:D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A69E4-6190-49D3-A442-EAE4C1770485}">
  <dimension ref="B3:G31"/>
  <sheetViews>
    <sheetView topLeftCell="A16" workbookViewId="0">
      <selection activeCell="I7" sqref="I7"/>
    </sheetView>
  </sheetViews>
  <sheetFormatPr baseColWidth="10" defaultRowHeight="15"/>
  <cols>
    <col min="2" max="2" width="40.7109375" style="67" customWidth="1"/>
    <col min="3" max="3" width="40.42578125" style="67" customWidth="1"/>
    <col min="4" max="4" width="26.85546875" style="67" customWidth="1"/>
    <col min="5" max="5" width="29.7109375" style="67" customWidth="1"/>
    <col min="6" max="6" width="23" style="67" customWidth="1"/>
    <col min="7" max="7" width="18.85546875" style="67" customWidth="1"/>
  </cols>
  <sheetData>
    <row r="3" spans="2:7" ht="73.5" customHeight="1">
      <c r="B3" s="133" t="s">
        <v>83</v>
      </c>
      <c r="C3" s="133"/>
      <c r="D3" s="133"/>
      <c r="E3" s="133"/>
      <c r="F3" s="133"/>
      <c r="G3" s="133"/>
    </row>
    <row r="4" spans="2:7">
      <c r="B4" s="2"/>
      <c r="C4" s="2"/>
      <c r="D4" s="2"/>
      <c r="E4" s="2"/>
      <c r="F4" s="2"/>
      <c r="G4" s="2"/>
    </row>
    <row r="5" spans="2:7" ht="45">
      <c r="B5" s="3"/>
      <c r="C5" s="3"/>
      <c r="D5" s="134" t="s">
        <v>1</v>
      </c>
      <c r="E5" s="134"/>
      <c r="F5" s="4" t="s">
        <v>2</v>
      </c>
      <c r="G5" s="3"/>
    </row>
    <row r="6" spans="2:7" ht="39.75" customHeight="1">
      <c r="B6" s="43" t="s">
        <v>3</v>
      </c>
      <c r="C6" s="44"/>
      <c r="D6" s="40" t="s">
        <v>4</v>
      </c>
      <c r="E6" s="40" t="s">
        <v>5</v>
      </c>
      <c r="F6" s="41" t="s">
        <v>6</v>
      </c>
      <c r="G6" s="42" t="s">
        <v>7</v>
      </c>
    </row>
    <row r="7" spans="2:7" ht="43.5" customHeight="1">
      <c r="B7" s="99" t="s">
        <v>25</v>
      </c>
      <c r="C7" s="100" t="s">
        <v>26</v>
      </c>
      <c r="D7" s="101">
        <v>0</v>
      </c>
      <c r="E7" s="102">
        <v>3332.4</v>
      </c>
      <c r="F7" s="103">
        <v>5995.38</v>
      </c>
      <c r="G7" s="104">
        <f>D7+E7+F7</f>
        <v>9327.7800000000007</v>
      </c>
    </row>
    <row r="8" spans="2:7" ht="43.5" customHeight="1">
      <c r="B8" s="99" t="s">
        <v>53</v>
      </c>
      <c r="C8" s="100" t="s">
        <v>28</v>
      </c>
      <c r="D8" s="101">
        <v>0</v>
      </c>
      <c r="E8" s="102">
        <v>736.44</v>
      </c>
      <c r="F8" s="103">
        <v>981.04</v>
      </c>
      <c r="G8" s="104">
        <f t="shared" ref="G8:G26" si="0">D8+E8+F8</f>
        <v>1717.48</v>
      </c>
    </row>
    <row r="9" spans="2:7" ht="43.5" customHeight="1">
      <c r="B9" s="99" t="s">
        <v>29</v>
      </c>
      <c r="C9" s="100" t="s">
        <v>30</v>
      </c>
      <c r="D9" s="101">
        <v>0</v>
      </c>
      <c r="E9" s="102">
        <v>785.53</v>
      </c>
      <c r="F9" s="103">
        <v>1413.59</v>
      </c>
      <c r="G9" s="104">
        <f t="shared" si="0"/>
        <v>2199.12</v>
      </c>
    </row>
    <row r="10" spans="2:7" ht="43.5" customHeight="1">
      <c r="B10" s="99" t="s">
        <v>31</v>
      </c>
      <c r="C10" s="100" t="s">
        <v>32</v>
      </c>
      <c r="D10" s="101">
        <v>0</v>
      </c>
      <c r="E10" s="105">
        <v>164.1</v>
      </c>
      <c r="F10" s="103">
        <v>1321.3</v>
      </c>
      <c r="G10" s="104">
        <f t="shared" si="0"/>
        <v>1485.3999999999999</v>
      </c>
    </row>
    <row r="11" spans="2:7" ht="43.5" customHeight="1">
      <c r="B11" s="99" t="s">
        <v>33</v>
      </c>
      <c r="C11" s="100" t="s">
        <v>54</v>
      </c>
      <c r="D11" s="105">
        <v>123.9</v>
      </c>
      <c r="E11" s="105">
        <v>96.41</v>
      </c>
      <c r="F11" s="103">
        <v>484.5</v>
      </c>
      <c r="G11" s="104">
        <f t="shared" si="0"/>
        <v>704.81</v>
      </c>
    </row>
    <row r="12" spans="2:7" ht="43.5" customHeight="1">
      <c r="B12" s="99"/>
      <c r="C12" s="100" t="s">
        <v>55</v>
      </c>
      <c r="D12" s="105">
        <v>250.98</v>
      </c>
      <c r="E12" s="105">
        <v>565.27</v>
      </c>
      <c r="F12" s="103">
        <v>661.55</v>
      </c>
      <c r="G12" s="104">
        <f t="shared" si="0"/>
        <v>1477.8</v>
      </c>
    </row>
    <row r="13" spans="2:7" ht="43.5" customHeight="1">
      <c r="B13" s="99" t="s">
        <v>35</v>
      </c>
      <c r="C13" s="100" t="s">
        <v>36</v>
      </c>
      <c r="D13" s="105">
        <v>392.93</v>
      </c>
      <c r="E13" s="105">
        <v>353.12</v>
      </c>
      <c r="F13" s="103">
        <v>626.51</v>
      </c>
      <c r="G13" s="104">
        <f t="shared" si="0"/>
        <v>1372.56</v>
      </c>
    </row>
    <row r="14" spans="2:7" ht="43.5" customHeight="1">
      <c r="B14" s="99"/>
      <c r="C14" s="100" t="s">
        <v>56</v>
      </c>
      <c r="D14" s="105">
        <v>780.58</v>
      </c>
      <c r="E14" s="105">
        <v>286.27</v>
      </c>
      <c r="F14" s="103">
        <v>719.05</v>
      </c>
      <c r="G14" s="104">
        <f t="shared" si="0"/>
        <v>1785.8999999999999</v>
      </c>
    </row>
    <row r="15" spans="2:7" ht="43.5" customHeight="1">
      <c r="B15" s="99" t="s">
        <v>37</v>
      </c>
      <c r="C15" s="100" t="s">
        <v>38</v>
      </c>
      <c r="D15" s="101">
        <v>0</v>
      </c>
      <c r="E15" s="101">
        <v>0</v>
      </c>
      <c r="F15" s="106">
        <v>0</v>
      </c>
      <c r="G15" s="104">
        <f t="shared" si="0"/>
        <v>0</v>
      </c>
    </row>
    <row r="16" spans="2:7" ht="43.5" customHeight="1">
      <c r="B16" s="99" t="s">
        <v>39</v>
      </c>
      <c r="C16" s="100" t="s">
        <v>57</v>
      </c>
      <c r="D16" s="105">
        <v>551.36</v>
      </c>
      <c r="E16" s="105">
        <v>347.27</v>
      </c>
      <c r="F16" s="103">
        <v>540.91</v>
      </c>
      <c r="G16" s="104">
        <f t="shared" si="0"/>
        <v>1439.54</v>
      </c>
    </row>
    <row r="17" spans="2:7" ht="43.5" customHeight="1">
      <c r="B17" s="99"/>
      <c r="C17" s="100" t="s">
        <v>58</v>
      </c>
      <c r="D17" s="102">
        <v>525.82000000000005</v>
      </c>
      <c r="E17" s="102">
        <v>190</v>
      </c>
      <c r="F17" s="103">
        <v>1217.0999999999999</v>
      </c>
      <c r="G17" s="104">
        <f t="shared" si="0"/>
        <v>1932.92</v>
      </c>
    </row>
    <row r="18" spans="2:7" ht="43.5" customHeight="1">
      <c r="B18" s="99" t="s">
        <v>41</v>
      </c>
      <c r="C18" s="100" t="s">
        <v>59</v>
      </c>
      <c r="D18" s="105">
        <v>37.5</v>
      </c>
      <c r="E18" s="105">
        <v>619.62</v>
      </c>
      <c r="F18" s="103">
        <v>1532.56</v>
      </c>
      <c r="G18" s="104">
        <f t="shared" si="0"/>
        <v>2189.6799999999998</v>
      </c>
    </row>
    <row r="19" spans="2:7" ht="43.5" customHeight="1">
      <c r="B19" s="99" t="s">
        <v>43</v>
      </c>
      <c r="C19" s="100" t="s">
        <v>60</v>
      </c>
      <c r="D19" s="107">
        <v>809.54</v>
      </c>
      <c r="E19" s="105">
        <v>1882.95</v>
      </c>
      <c r="F19" s="103">
        <v>1386.3</v>
      </c>
      <c r="G19" s="104">
        <f t="shared" si="0"/>
        <v>4078.79</v>
      </c>
    </row>
    <row r="20" spans="2:7" ht="43.5" customHeight="1">
      <c r="B20" s="99" t="s">
        <v>45</v>
      </c>
      <c r="C20" s="100" t="s">
        <v>61</v>
      </c>
      <c r="D20" s="108">
        <v>132.61000000000001</v>
      </c>
      <c r="E20" s="108">
        <v>437.84</v>
      </c>
      <c r="F20" s="103">
        <v>1549.75</v>
      </c>
      <c r="G20" s="104">
        <f t="shared" si="0"/>
        <v>2120.1999999999998</v>
      </c>
    </row>
    <row r="21" spans="2:7" ht="43.5" customHeight="1">
      <c r="B21" s="99"/>
      <c r="C21" s="100" t="s">
        <v>62</v>
      </c>
      <c r="D21" s="108">
        <v>40.82</v>
      </c>
      <c r="E21" s="108">
        <v>881.21</v>
      </c>
      <c r="F21" s="103">
        <v>2678.55</v>
      </c>
      <c r="G21" s="104">
        <f t="shared" si="0"/>
        <v>3600.5800000000004</v>
      </c>
    </row>
    <row r="22" spans="2:7" ht="43.5" customHeight="1">
      <c r="B22" s="99" t="s">
        <v>47</v>
      </c>
      <c r="C22" s="100" t="s">
        <v>63</v>
      </c>
      <c r="D22" s="105">
        <v>41.78</v>
      </c>
      <c r="E22" s="105">
        <v>235.2</v>
      </c>
      <c r="F22" s="103">
        <v>253.62</v>
      </c>
      <c r="G22" s="104">
        <f t="shared" si="0"/>
        <v>530.6</v>
      </c>
    </row>
    <row r="23" spans="2:7" ht="43.5" customHeight="1">
      <c r="B23" s="99"/>
      <c r="C23" s="100" t="s">
        <v>61</v>
      </c>
      <c r="D23" s="105">
        <v>153.36000000000001</v>
      </c>
      <c r="E23" s="105">
        <v>829.4</v>
      </c>
      <c r="F23" s="103">
        <v>1333.68</v>
      </c>
      <c r="G23" s="104">
        <f t="shared" si="0"/>
        <v>2316.44</v>
      </c>
    </row>
    <row r="24" spans="2:7" ht="43.5" customHeight="1">
      <c r="B24" s="99" t="s">
        <v>49</v>
      </c>
      <c r="C24" s="100" t="s">
        <v>64</v>
      </c>
      <c r="D24" s="101">
        <v>0</v>
      </c>
      <c r="E24" s="102">
        <v>875.15</v>
      </c>
      <c r="F24" s="103">
        <v>2378.04</v>
      </c>
      <c r="G24" s="104">
        <f t="shared" si="0"/>
        <v>3253.19</v>
      </c>
    </row>
    <row r="25" spans="2:7" ht="43.5" customHeight="1">
      <c r="B25" s="99"/>
      <c r="C25" s="100" t="s">
        <v>65</v>
      </c>
      <c r="D25" s="101">
        <v>0</v>
      </c>
      <c r="E25" s="102">
        <v>1071.54</v>
      </c>
      <c r="F25" s="103">
        <v>2460.62</v>
      </c>
      <c r="G25" s="104">
        <f t="shared" si="0"/>
        <v>3532.16</v>
      </c>
    </row>
    <row r="26" spans="2:7" ht="43.5" customHeight="1">
      <c r="B26" s="109" t="s">
        <v>51</v>
      </c>
      <c r="C26" s="110" t="s">
        <v>66</v>
      </c>
      <c r="D26" s="105">
        <v>25.15</v>
      </c>
      <c r="E26" s="105">
        <v>1079.5</v>
      </c>
      <c r="F26" s="103">
        <v>835.47</v>
      </c>
      <c r="G26" s="104">
        <f t="shared" si="0"/>
        <v>1940.1200000000001</v>
      </c>
    </row>
    <row r="27" spans="2:7" ht="15.75">
      <c r="B27" s="111"/>
      <c r="C27" s="112"/>
      <c r="D27" s="113"/>
      <c r="E27" s="113"/>
      <c r="F27" s="66" t="s">
        <v>7</v>
      </c>
      <c r="G27" s="66">
        <f>SUM(G7:G26)</f>
        <v>47005.070000000014</v>
      </c>
    </row>
    <row r="28" spans="2:7">
      <c r="B28" s="114"/>
      <c r="C28" s="3"/>
    </row>
    <row r="29" spans="2:7">
      <c r="B29" s="114" t="s">
        <v>20</v>
      </c>
      <c r="C29" s="3"/>
    </row>
    <row r="30" spans="2:7" ht="30">
      <c r="B30" s="114" t="s">
        <v>21</v>
      </c>
      <c r="C30" s="3"/>
    </row>
    <row r="31" spans="2:7">
      <c r="B31" s="114"/>
      <c r="C31" s="3"/>
    </row>
  </sheetData>
  <mergeCells count="2">
    <mergeCell ref="B3:G3"/>
    <mergeCell ref="D5:E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DB6DD-B074-4002-A974-4AD543023486}">
  <dimension ref="B3:G22"/>
  <sheetViews>
    <sheetView topLeftCell="A13" workbookViewId="0">
      <selection activeCell="J11" sqref="J11"/>
    </sheetView>
  </sheetViews>
  <sheetFormatPr baseColWidth="10" defaultRowHeight="15"/>
  <cols>
    <col min="2" max="3" width="44.140625" style="67" customWidth="1"/>
    <col min="4" max="4" width="22.5703125" style="67" customWidth="1"/>
    <col min="5" max="5" width="21.7109375" style="67" customWidth="1"/>
    <col min="6" max="6" width="28" style="67" customWidth="1"/>
    <col min="7" max="7" width="27" style="67" customWidth="1"/>
  </cols>
  <sheetData>
    <row r="3" spans="2:7" ht="56.25" customHeight="1">
      <c r="B3" s="133" t="s">
        <v>82</v>
      </c>
      <c r="C3" s="133"/>
      <c r="D3" s="133"/>
      <c r="E3" s="133"/>
      <c r="F3" s="133"/>
      <c r="G3" s="133"/>
    </row>
    <row r="4" spans="2:7">
      <c r="B4" s="2"/>
      <c r="C4" s="2"/>
      <c r="D4" s="2"/>
      <c r="E4" s="2"/>
      <c r="F4" s="2"/>
      <c r="G4" s="2"/>
    </row>
    <row r="5" spans="2:7" s="47" customFormat="1" ht="30">
      <c r="B5" s="43" t="s">
        <v>3</v>
      </c>
      <c r="C5" s="44"/>
      <c r="D5" s="135" t="s">
        <v>1</v>
      </c>
      <c r="E5" s="135"/>
      <c r="F5" s="132" t="s">
        <v>2</v>
      </c>
      <c r="G5" s="112"/>
    </row>
    <row r="6" spans="2:7" ht="32.25" customHeight="1">
      <c r="B6" s="115" t="s">
        <v>25</v>
      </c>
      <c r="C6" s="116" t="s">
        <v>26</v>
      </c>
      <c r="D6" s="40" t="s">
        <v>4</v>
      </c>
      <c r="E6" s="40" t="s">
        <v>5</v>
      </c>
      <c r="F6" s="41" t="s">
        <v>6</v>
      </c>
      <c r="G6" s="42" t="s">
        <v>7</v>
      </c>
    </row>
    <row r="7" spans="2:7" ht="32.25" customHeight="1">
      <c r="B7" s="115" t="s">
        <v>27</v>
      </c>
      <c r="C7" s="116" t="s">
        <v>28</v>
      </c>
      <c r="D7" s="117"/>
      <c r="E7" s="118">
        <v>4198.6400000000003</v>
      </c>
      <c r="F7" s="119">
        <v>5527.06</v>
      </c>
      <c r="G7" s="120">
        <f>D7+E7+F7</f>
        <v>9725.7000000000007</v>
      </c>
    </row>
    <row r="8" spans="2:7" ht="32.25" customHeight="1">
      <c r="B8" s="115" t="s">
        <v>29</v>
      </c>
      <c r="C8" s="116" t="s">
        <v>30</v>
      </c>
      <c r="D8" s="117"/>
      <c r="E8" s="118">
        <v>409.43</v>
      </c>
      <c r="F8" s="119">
        <v>1186.6600000000001</v>
      </c>
      <c r="G8" s="120">
        <f t="shared" ref="G8:G20" si="0">D8+E8+F8</f>
        <v>1596.0900000000001</v>
      </c>
    </row>
    <row r="9" spans="2:7" ht="32.25" customHeight="1">
      <c r="B9" s="115" t="s">
        <v>31</v>
      </c>
      <c r="C9" s="116" t="s">
        <v>32</v>
      </c>
      <c r="D9" s="117"/>
      <c r="E9" s="121">
        <v>494.98</v>
      </c>
      <c r="F9" s="119">
        <v>936.97</v>
      </c>
      <c r="G9" s="120">
        <f t="shared" si="0"/>
        <v>1431.95</v>
      </c>
    </row>
    <row r="10" spans="2:7" ht="32.25" customHeight="1">
      <c r="B10" s="115" t="s">
        <v>33</v>
      </c>
      <c r="C10" s="116" t="s">
        <v>34</v>
      </c>
      <c r="D10" s="117"/>
      <c r="E10" s="118">
        <v>277.56</v>
      </c>
      <c r="F10" s="119">
        <v>1486.01</v>
      </c>
      <c r="G10" s="120">
        <f t="shared" si="0"/>
        <v>1763.57</v>
      </c>
    </row>
    <row r="11" spans="2:7" ht="32.25" customHeight="1">
      <c r="B11" s="115" t="s">
        <v>35</v>
      </c>
      <c r="C11" s="116" t="s">
        <v>36</v>
      </c>
      <c r="D11" s="117">
        <v>359.26</v>
      </c>
      <c r="E11" s="118">
        <v>192.81</v>
      </c>
      <c r="F11" s="119">
        <v>1646.25</v>
      </c>
      <c r="G11" s="120">
        <f t="shared" si="0"/>
        <v>2198.3199999999997</v>
      </c>
    </row>
    <row r="12" spans="2:7" ht="32.25" customHeight="1">
      <c r="B12" s="115" t="s">
        <v>37</v>
      </c>
      <c r="C12" s="116" t="s">
        <v>38</v>
      </c>
      <c r="D12" s="117">
        <v>658</v>
      </c>
      <c r="E12" s="118">
        <v>1505.51</v>
      </c>
      <c r="F12" s="119">
        <v>1073.6199999999999</v>
      </c>
      <c r="G12" s="120">
        <f t="shared" si="0"/>
        <v>3237.13</v>
      </c>
    </row>
    <row r="13" spans="2:7" ht="32.25" customHeight="1">
      <c r="B13" s="115" t="s">
        <v>39</v>
      </c>
      <c r="C13" s="116" t="s">
        <v>40</v>
      </c>
      <c r="D13" s="117">
        <v>136.26</v>
      </c>
      <c r="E13" s="118">
        <v>531.08000000000004</v>
      </c>
      <c r="F13" s="119">
        <v>1295.54</v>
      </c>
      <c r="G13" s="120">
        <f t="shared" si="0"/>
        <v>1962.88</v>
      </c>
    </row>
    <row r="14" spans="2:7" ht="32.25" customHeight="1">
      <c r="B14" s="115" t="s">
        <v>41</v>
      </c>
      <c r="C14" s="116" t="s">
        <v>42</v>
      </c>
      <c r="D14" s="117">
        <v>585.44000000000005</v>
      </c>
      <c r="E14" s="118">
        <v>408.53</v>
      </c>
      <c r="F14" s="119">
        <v>388.44</v>
      </c>
      <c r="G14" s="120">
        <f t="shared" si="0"/>
        <v>1382.41</v>
      </c>
    </row>
    <row r="15" spans="2:7" ht="32.25" customHeight="1">
      <c r="B15" s="115" t="s">
        <v>43</v>
      </c>
      <c r="C15" s="116" t="s">
        <v>44</v>
      </c>
      <c r="D15" s="117">
        <v>18.899999999999999</v>
      </c>
      <c r="E15" s="118">
        <v>731.85</v>
      </c>
      <c r="F15" s="119">
        <v>1410.5</v>
      </c>
      <c r="G15" s="120">
        <f t="shared" si="0"/>
        <v>2161.25</v>
      </c>
    </row>
    <row r="16" spans="2:7" ht="32.25" customHeight="1">
      <c r="B16" s="115" t="s">
        <v>45</v>
      </c>
      <c r="C16" s="116" t="s">
        <v>46</v>
      </c>
      <c r="D16" s="122">
        <v>290.89999999999998</v>
      </c>
      <c r="E16" s="118">
        <v>765.5</v>
      </c>
      <c r="F16" s="123">
        <v>2019.95</v>
      </c>
      <c r="G16" s="120">
        <f t="shared" si="0"/>
        <v>3076.3500000000004</v>
      </c>
    </row>
    <row r="17" spans="2:7" ht="32.25" customHeight="1">
      <c r="B17" s="115" t="s">
        <v>47</v>
      </c>
      <c r="C17" s="116" t="s">
        <v>48</v>
      </c>
      <c r="D17" s="117">
        <v>273.02999999999997</v>
      </c>
      <c r="E17" s="118">
        <v>1813.57</v>
      </c>
      <c r="F17" s="119">
        <v>3129.53</v>
      </c>
      <c r="G17" s="120">
        <f t="shared" si="0"/>
        <v>5216.13</v>
      </c>
    </row>
    <row r="18" spans="2:7" ht="32.25" customHeight="1">
      <c r="B18" s="115" t="s">
        <v>49</v>
      </c>
      <c r="C18" s="116" t="s">
        <v>50</v>
      </c>
      <c r="D18" s="117">
        <v>169.54</v>
      </c>
      <c r="E18" s="118">
        <v>558.98</v>
      </c>
      <c r="F18" s="119">
        <v>936.47</v>
      </c>
      <c r="G18" s="120">
        <f t="shared" si="0"/>
        <v>1664.99</v>
      </c>
    </row>
    <row r="19" spans="2:7" ht="32.25" customHeight="1" thickBot="1">
      <c r="B19" s="124" t="s">
        <v>51</v>
      </c>
      <c r="C19" s="125" t="s">
        <v>52</v>
      </c>
      <c r="D19" s="117"/>
      <c r="E19" s="118">
        <v>2331.39</v>
      </c>
      <c r="F19" s="119">
        <v>7426.85</v>
      </c>
      <c r="G19" s="120">
        <f t="shared" si="0"/>
        <v>9758.24</v>
      </c>
    </row>
    <row r="20" spans="2:7" ht="32.25" customHeight="1" thickBot="1">
      <c r="B20" s="45"/>
      <c r="C20" s="45"/>
      <c r="D20" s="126"/>
      <c r="E20" s="127">
        <v>1622.15</v>
      </c>
      <c r="F20" s="128">
        <v>2967.37</v>
      </c>
      <c r="G20" s="120">
        <f t="shared" si="0"/>
        <v>4589.5200000000004</v>
      </c>
    </row>
    <row r="21" spans="2:7" ht="39.75" customHeight="1" thickBot="1">
      <c r="B21" s="46" t="s">
        <v>20</v>
      </c>
      <c r="C21" s="46"/>
      <c r="D21" s="129"/>
      <c r="E21" s="129"/>
      <c r="F21" s="130" t="s">
        <v>7</v>
      </c>
      <c r="G21" s="130">
        <f>SUM(G7:G20)</f>
        <v>49764.53</v>
      </c>
    </row>
    <row r="22" spans="2:7" ht="31.5">
      <c r="B22" s="25" t="s">
        <v>21</v>
      </c>
      <c r="C22" s="25"/>
      <c r="D22" s="23"/>
      <c r="E22" s="23"/>
      <c r="F22" s="23"/>
      <c r="G22" s="24"/>
    </row>
  </sheetData>
  <mergeCells count="2">
    <mergeCell ref="B3:G3"/>
    <mergeCell ref="D5:E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6360C-C40C-4E02-BCC4-3F5743DDB2FA}">
  <dimension ref="A1:G24"/>
  <sheetViews>
    <sheetView workbookViewId="0">
      <selection activeCell="L7" sqref="L7"/>
    </sheetView>
  </sheetViews>
  <sheetFormatPr baseColWidth="10" defaultRowHeight="15"/>
  <cols>
    <col min="2" max="2" width="51.42578125" style="67" customWidth="1"/>
    <col min="3" max="3" width="34.5703125" style="67" customWidth="1"/>
    <col min="4" max="4" width="16.140625" style="67" customWidth="1"/>
    <col min="5" max="5" width="17.28515625" style="67" customWidth="1"/>
    <col min="6" max="6" width="26" style="67" customWidth="1"/>
    <col min="7" max="7" width="24.7109375" style="67" customWidth="1"/>
  </cols>
  <sheetData>
    <row r="1" spans="1:7">
      <c r="A1">
        <v>2</v>
      </c>
    </row>
    <row r="3" spans="1:7" ht="50.25" customHeight="1">
      <c r="B3" s="133" t="s">
        <v>81</v>
      </c>
      <c r="C3" s="133"/>
      <c r="D3" s="133"/>
      <c r="E3" s="133"/>
      <c r="F3" s="133"/>
      <c r="G3" s="133"/>
    </row>
    <row r="4" spans="1:7">
      <c r="B4" s="2"/>
      <c r="C4" s="2"/>
      <c r="D4" s="2"/>
      <c r="E4" s="2"/>
      <c r="F4" s="2"/>
      <c r="G4" s="2"/>
    </row>
    <row r="5" spans="1:7" ht="48" customHeight="1">
      <c r="B5" s="3"/>
      <c r="C5" s="3"/>
      <c r="D5" s="134" t="s">
        <v>1</v>
      </c>
      <c r="E5" s="134"/>
      <c r="F5" s="4" t="s">
        <v>2</v>
      </c>
      <c r="G5" s="3"/>
    </row>
    <row r="6" spans="1:7" ht="34.5" customHeight="1">
      <c r="B6" s="5" t="s">
        <v>3</v>
      </c>
      <c r="C6" s="26"/>
      <c r="D6" s="27" t="s">
        <v>4</v>
      </c>
      <c r="E6" s="27" t="s">
        <v>5</v>
      </c>
      <c r="F6" s="35" t="s">
        <v>6</v>
      </c>
      <c r="G6" s="8" t="s">
        <v>7</v>
      </c>
    </row>
    <row r="7" spans="1:7" s="54" customFormat="1" ht="34.5" customHeight="1">
      <c r="B7" s="48" t="s">
        <v>25</v>
      </c>
      <c r="C7" s="48" t="s">
        <v>26</v>
      </c>
      <c r="D7" s="28"/>
      <c r="E7" s="29">
        <v>1409.37</v>
      </c>
      <c r="F7" s="36">
        <v>2372.62</v>
      </c>
      <c r="G7" s="64">
        <f>D7+E7+F7</f>
        <v>3781.99</v>
      </c>
    </row>
    <row r="8" spans="1:7" s="54" customFormat="1" ht="34.5" customHeight="1">
      <c r="B8" s="48" t="s">
        <v>27</v>
      </c>
      <c r="C8" s="48" t="s">
        <v>28</v>
      </c>
      <c r="D8" s="49"/>
      <c r="E8" s="49">
        <v>178.68</v>
      </c>
      <c r="F8" s="37">
        <v>208.5</v>
      </c>
      <c r="G8" s="64">
        <f t="shared" ref="G8:G20" si="0">D8+E8+F8</f>
        <v>387.18</v>
      </c>
    </row>
    <row r="9" spans="1:7" s="54" customFormat="1" ht="34.5" customHeight="1">
      <c r="B9" s="48" t="s">
        <v>29</v>
      </c>
      <c r="C9" s="48" t="s">
        <v>30</v>
      </c>
      <c r="D9" s="28"/>
      <c r="E9" s="29">
        <v>356.46</v>
      </c>
      <c r="F9" s="36">
        <v>801.22</v>
      </c>
      <c r="G9" s="64">
        <f t="shared" si="0"/>
        <v>1157.68</v>
      </c>
    </row>
    <row r="10" spans="1:7" s="54" customFormat="1" ht="34.5" customHeight="1">
      <c r="B10" s="48" t="s">
        <v>31</v>
      </c>
      <c r="C10" s="48" t="s">
        <v>32</v>
      </c>
      <c r="D10" s="28"/>
      <c r="E10" s="30"/>
      <c r="F10" s="37">
        <v>451.33</v>
      </c>
      <c r="G10" s="64">
        <f t="shared" si="0"/>
        <v>451.33</v>
      </c>
    </row>
    <row r="11" spans="1:7" s="54" customFormat="1" ht="34.5" customHeight="1">
      <c r="B11" s="48" t="s">
        <v>33</v>
      </c>
      <c r="C11" s="48" t="s">
        <v>34</v>
      </c>
      <c r="D11" s="28">
        <v>297.87</v>
      </c>
      <c r="E11" s="30"/>
      <c r="F11" s="37">
        <v>585.79999999999995</v>
      </c>
      <c r="G11" s="64">
        <f t="shared" si="0"/>
        <v>883.67</v>
      </c>
    </row>
    <row r="12" spans="1:7" s="54" customFormat="1" ht="34.5" customHeight="1">
      <c r="B12" s="48" t="s">
        <v>35</v>
      </c>
      <c r="C12" s="48" t="s">
        <v>36</v>
      </c>
      <c r="D12" s="28">
        <v>619.20000000000005</v>
      </c>
      <c r="E12" s="30">
        <v>779.59</v>
      </c>
      <c r="F12" s="37">
        <v>1469.34</v>
      </c>
      <c r="G12" s="64">
        <f t="shared" si="0"/>
        <v>2868.13</v>
      </c>
    </row>
    <row r="13" spans="1:7" s="54" customFormat="1" ht="34.5" customHeight="1">
      <c r="B13" s="48" t="s">
        <v>37</v>
      </c>
      <c r="C13" s="48" t="s">
        <v>38</v>
      </c>
      <c r="D13" s="31">
        <v>164.72</v>
      </c>
      <c r="E13" s="30"/>
      <c r="F13" s="37">
        <v>612.45000000000005</v>
      </c>
      <c r="G13" s="64">
        <f t="shared" si="0"/>
        <v>777.17000000000007</v>
      </c>
    </row>
    <row r="14" spans="1:7" s="54" customFormat="1" ht="34.5" customHeight="1">
      <c r="B14" s="48" t="s">
        <v>39</v>
      </c>
      <c r="C14" s="48" t="s">
        <v>40</v>
      </c>
      <c r="D14" s="32">
        <v>395.04</v>
      </c>
      <c r="E14" s="32">
        <v>333.31</v>
      </c>
      <c r="F14" s="37">
        <v>1944.37</v>
      </c>
      <c r="G14" s="64">
        <f t="shared" si="0"/>
        <v>2672.72</v>
      </c>
    </row>
    <row r="15" spans="1:7" s="54" customFormat="1" ht="34.5" customHeight="1">
      <c r="B15" s="48" t="s">
        <v>41</v>
      </c>
      <c r="C15" s="48" t="s">
        <v>42</v>
      </c>
      <c r="D15" s="31"/>
      <c r="E15" s="31"/>
      <c r="F15" s="37">
        <v>1095.72</v>
      </c>
      <c r="G15" s="64">
        <f t="shared" si="0"/>
        <v>1095.72</v>
      </c>
    </row>
    <row r="16" spans="1:7" s="54" customFormat="1" ht="34.5" customHeight="1">
      <c r="B16" s="48" t="s">
        <v>43</v>
      </c>
      <c r="C16" s="48" t="s">
        <v>44</v>
      </c>
      <c r="D16" s="31">
        <v>95.11</v>
      </c>
      <c r="E16" s="31">
        <v>578.08000000000004</v>
      </c>
      <c r="F16" s="38">
        <v>3596.23</v>
      </c>
      <c r="G16" s="64">
        <f t="shared" si="0"/>
        <v>4269.42</v>
      </c>
    </row>
    <row r="17" spans="2:7" s="54" customFormat="1" ht="34.5" customHeight="1">
      <c r="B17" s="50" t="s">
        <v>45</v>
      </c>
      <c r="C17" s="50" t="s">
        <v>46</v>
      </c>
      <c r="D17" s="31">
        <v>20.89</v>
      </c>
      <c r="E17" s="32">
        <v>298.85000000000002</v>
      </c>
      <c r="F17" s="37">
        <v>909.83</v>
      </c>
      <c r="G17" s="64">
        <f t="shared" si="0"/>
        <v>1229.5700000000002</v>
      </c>
    </row>
    <row r="18" spans="2:7" s="54" customFormat="1" ht="34.5" customHeight="1">
      <c r="B18" s="51" t="s">
        <v>47</v>
      </c>
      <c r="C18" s="51" t="s">
        <v>48</v>
      </c>
      <c r="D18" s="33">
        <v>172.09</v>
      </c>
      <c r="E18" s="34">
        <v>1035.52</v>
      </c>
      <c r="F18" s="39">
        <v>833.37</v>
      </c>
      <c r="G18" s="64">
        <f t="shared" si="0"/>
        <v>2040.98</v>
      </c>
    </row>
    <row r="19" spans="2:7" s="54" customFormat="1" ht="34.5" customHeight="1">
      <c r="B19" s="60" t="s">
        <v>49</v>
      </c>
      <c r="C19" s="61" t="s">
        <v>50</v>
      </c>
      <c r="D19" s="52"/>
      <c r="E19" s="52">
        <v>1536.85</v>
      </c>
      <c r="F19" s="53">
        <v>4530.71</v>
      </c>
      <c r="G19" s="64">
        <f t="shared" si="0"/>
        <v>6067.5599999999995</v>
      </c>
    </row>
    <row r="20" spans="2:7" s="54" customFormat="1" ht="34.5" customHeight="1">
      <c r="B20" s="62" t="s">
        <v>51</v>
      </c>
      <c r="C20" s="63" t="s">
        <v>52</v>
      </c>
      <c r="D20" s="52">
        <v>11.3</v>
      </c>
      <c r="E20" s="52">
        <v>1063.52</v>
      </c>
      <c r="F20" s="55">
        <v>1254.42</v>
      </c>
      <c r="G20" s="64">
        <f t="shared" si="0"/>
        <v>2329.2399999999998</v>
      </c>
    </row>
    <row r="21" spans="2:7" s="54" customFormat="1" ht="34.5" customHeight="1">
      <c r="B21" s="131"/>
      <c r="C21" s="56"/>
      <c r="D21" s="57"/>
      <c r="E21" s="57"/>
      <c r="F21" s="58" t="s">
        <v>24</v>
      </c>
      <c r="G21" s="59">
        <f>SUM(G7:G20)</f>
        <v>30012.359999999993</v>
      </c>
    </row>
    <row r="22" spans="2:7" ht="15.75">
      <c r="C22" s="25"/>
      <c r="D22" s="23"/>
      <c r="E22" s="23"/>
      <c r="F22" s="23"/>
      <c r="G22" s="24"/>
    </row>
    <row r="23" spans="2:7" ht="15.75">
      <c r="B23" s="25" t="s">
        <v>20</v>
      </c>
    </row>
    <row r="24" spans="2:7" ht="31.5">
      <c r="B24" s="25" t="s">
        <v>21</v>
      </c>
    </row>
  </sheetData>
  <mergeCells count="2">
    <mergeCell ref="B3:G3"/>
    <mergeCell ref="D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María Ángeles Barea García</cp:lastModifiedBy>
  <dcterms:created xsi:type="dcterms:W3CDTF">2015-06-05T18:19:34Z</dcterms:created>
  <dcterms:modified xsi:type="dcterms:W3CDTF">2023-06-26T11:21:05Z</dcterms:modified>
</cp:coreProperties>
</file>