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cmes-my.sharepoint.com/personal/javier_garrido_gicm_es/Documents/AEGEI/NIMS 26-30/GICM LIBITEC/EXCLUSION/"/>
    </mc:Choice>
  </mc:AlternateContent>
  <xr:revisionPtr revIDLastSave="4" documentId="8_{6514FCFC-7E3A-430C-B3E9-15CBB85706D7}" xr6:coauthVersionLast="47" xr6:coauthVersionMax="47" xr10:uidLastSave="{5C9A5ECD-8A89-4968-A060-31021F3A0F1C}"/>
  <bookViews>
    <workbookView xWindow="-110" yWindow="-110" windowWidth="25820" windowHeight="155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C18" i="1"/>
  <c r="C17" i="1" s="1"/>
  <c r="C16" i="1" s="1"/>
  <c r="C15" i="1" s="1"/>
  <c r="C14" i="1" s="1"/>
  <c r="C13" i="1" s="1"/>
  <c r="C12" i="1" s="1"/>
  <c r="C11" i="1" s="1"/>
  <c r="C10" i="1" s="1"/>
  <c r="C9" i="1" s="1"/>
  <c r="C8" i="1" s="1"/>
  <c r="C7" i="1" s="1"/>
  <c r="C2" i="1" s="1"/>
  <c r="I9" i="1" s="1"/>
  <c r="I8" i="1" l="1"/>
  <c r="J12" i="1"/>
  <c r="K12" i="1"/>
  <c r="L12" i="1"/>
  <c r="M12" i="1"/>
  <c r="I12" i="1"/>
</calcChain>
</file>

<file path=xl/sharedStrings.xml><?xml version="1.0" encoding="utf-8"?>
<sst xmlns="http://schemas.openxmlformats.org/spreadsheetml/2006/main" count="24" uniqueCount="13">
  <si>
    <t>calculos</t>
  </si>
  <si>
    <t>+1,74%</t>
  </si>
  <si>
    <t>+24,56%</t>
  </si>
  <si>
    <t>emisiones a emplear para calcular la senda de reducción</t>
  </si>
  <si>
    <t>EMISIONES EQUIVALENTES 2005</t>
  </si>
  <si>
    <t>AÑO</t>
  </si>
  <si>
    <t>% DE REDUCCION OBLIGATORIO</t>
  </si>
  <si>
    <t>VALOR LIMITE PARA CUMPLIR CON LA SENDA (tCO2)</t>
  </si>
  <si>
    <t>EMISIONES VERIFICADAS 2023 (tCO2)</t>
  </si>
  <si>
    <t>EMISIONES 2021 (tCO2)</t>
  </si>
  <si>
    <t>EMISIONES 2022 (tCO2)</t>
  </si>
  <si>
    <t>PROMEDIO EMISIONES 3 años (tCO2)</t>
  </si>
  <si>
    <t>calculadas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</si>
</sst>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10" fontId="0" fillId="0" borderId="0" xfId="0" quotePrefix="1" applyNumberFormat="1"/>
    <xf numFmtId="0" fontId="0" fillId="0" borderId="0" xfId="0" quotePrefix="1"/>
    <xf numFmtId="0" fontId="0" fillId="0" borderId="1" xfId="0" applyBorder="1"/>
    <xf numFmtId="164" fontId="0" fillId="0" borderId="1" xfId="1" applyNumberFormat="1" applyFont="1" applyBorder="1"/>
    <xf numFmtId="165" fontId="0" fillId="0" borderId="1" xfId="0" applyNumberFormat="1" applyBorder="1"/>
    <xf numFmtId="0" fontId="0" fillId="0" borderId="0" xfId="0" applyBorder="1"/>
    <xf numFmtId="164" fontId="0" fillId="0" borderId="0" xfId="0" applyNumberFormat="1" applyBorder="1"/>
    <xf numFmtId="44" fontId="0" fillId="0" borderId="0" xfId="2" applyFont="1" applyBorder="1"/>
    <xf numFmtId="1" fontId="0" fillId="0" borderId="0" xfId="0" applyNumberFormat="1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</xdr:colOff>
      <xdr:row>7</xdr:row>
      <xdr:rowOff>13970</xdr:rowOff>
    </xdr:from>
    <xdr:to>
      <xdr:col>3</xdr:col>
      <xdr:colOff>723900</xdr:colOff>
      <xdr:row>8</xdr:row>
      <xdr:rowOff>113722</xdr:rowOff>
    </xdr:to>
    <xdr:sp macro="" textlink="">
      <xdr:nvSpPr>
        <xdr:cNvPr id="5" name="Flecha: curvada hacia arriba 4">
          <a:extLst>
            <a:ext uri="{FF2B5EF4-FFF2-40B4-BE49-F238E27FC236}">
              <a16:creationId xmlns:a16="http://schemas.microsoft.com/office/drawing/2014/main" id="{2D5E608C-7B82-4B6B-B3D9-C961AD82DF9B}"/>
            </a:ext>
          </a:extLst>
        </xdr:cNvPr>
        <xdr:cNvSpPr/>
      </xdr:nvSpPr>
      <xdr:spPr>
        <a:xfrm rot="16200000">
          <a:off x="10141239" y="1282411"/>
          <a:ext cx="283902" cy="693420"/>
        </a:xfrm>
        <a:prstGeom prst="curvedUpArrow">
          <a:avLst>
            <a:gd name="adj1" fmla="val 14958"/>
            <a:gd name="adj2" fmla="val 50000"/>
            <a:gd name="adj3" fmla="val 25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20090</xdr:colOff>
      <xdr:row>6</xdr:row>
      <xdr:rowOff>11084</xdr:rowOff>
    </xdr:from>
    <xdr:to>
      <xdr:col>3</xdr:col>
      <xdr:colOff>713510</xdr:colOff>
      <xdr:row>7</xdr:row>
      <xdr:rowOff>110836</xdr:rowOff>
    </xdr:to>
    <xdr:sp macro="" textlink="">
      <xdr:nvSpPr>
        <xdr:cNvPr id="6" name="Flecha: curvada hacia arriba 5">
          <a:extLst>
            <a:ext uri="{FF2B5EF4-FFF2-40B4-BE49-F238E27FC236}">
              <a16:creationId xmlns:a16="http://schemas.microsoft.com/office/drawing/2014/main" id="{9C7E8A5E-7E59-4F92-8AAB-540D75C74257}"/>
            </a:ext>
          </a:extLst>
        </xdr:cNvPr>
        <xdr:cNvSpPr/>
      </xdr:nvSpPr>
      <xdr:spPr>
        <a:xfrm rot="16200000">
          <a:off x="2510849" y="1095375"/>
          <a:ext cx="283902" cy="693420"/>
        </a:xfrm>
        <a:prstGeom prst="curvedUpArrow">
          <a:avLst>
            <a:gd name="adj1" fmla="val 14958"/>
            <a:gd name="adj2" fmla="val 50000"/>
            <a:gd name="adj3" fmla="val 25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32647</xdr:colOff>
      <xdr:row>0</xdr:row>
      <xdr:rowOff>290512</xdr:rowOff>
    </xdr:from>
    <xdr:to>
      <xdr:col>3</xdr:col>
      <xdr:colOff>726067</xdr:colOff>
      <xdr:row>6</xdr:row>
      <xdr:rowOff>102610</xdr:rowOff>
    </xdr:to>
    <xdr:sp macro="" textlink="">
      <xdr:nvSpPr>
        <xdr:cNvPr id="7" name="Flecha: curvada hacia arriba 6">
          <a:extLst>
            <a:ext uri="{FF2B5EF4-FFF2-40B4-BE49-F238E27FC236}">
              <a16:creationId xmlns:a16="http://schemas.microsoft.com/office/drawing/2014/main" id="{2D4093A9-2E84-4CD2-BEAC-CD3F58A7ED03}"/>
            </a:ext>
          </a:extLst>
        </xdr:cNvPr>
        <xdr:cNvSpPr/>
      </xdr:nvSpPr>
      <xdr:spPr>
        <a:xfrm rot="16200000">
          <a:off x="2114783" y="494376"/>
          <a:ext cx="1101148" cy="693420"/>
        </a:xfrm>
        <a:prstGeom prst="curvedUpArrow">
          <a:avLst>
            <a:gd name="adj1" fmla="val 6845"/>
            <a:gd name="adj2" fmla="val 50000"/>
            <a:gd name="adj3" fmla="val 25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693420</xdr:colOff>
      <xdr:row>10</xdr:row>
      <xdr:rowOff>99752</xdr:rowOff>
    </xdr:to>
    <xdr:sp macro="" textlink="">
      <xdr:nvSpPr>
        <xdr:cNvPr id="8" name="Flecha: curvada hacia arriba 7">
          <a:extLst>
            <a:ext uri="{FF2B5EF4-FFF2-40B4-BE49-F238E27FC236}">
              <a16:creationId xmlns:a16="http://schemas.microsoft.com/office/drawing/2014/main" id="{2DEBCE37-B706-4725-8B58-84A7ECC41A9D}"/>
            </a:ext>
          </a:extLst>
        </xdr:cNvPr>
        <xdr:cNvSpPr/>
      </xdr:nvSpPr>
      <xdr:spPr>
        <a:xfrm rot="16200000">
          <a:off x="10110759" y="1636741"/>
          <a:ext cx="283902" cy="693420"/>
        </a:xfrm>
        <a:prstGeom prst="curvedUpArrow">
          <a:avLst>
            <a:gd name="adj1" fmla="val 14958"/>
            <a:gd name="adj2" fmla="val 50000"/>
            <a:gd name="adj3" fmla="val 25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693420</xdr:colOff>
      <xdr:row>12</xdr:row>
      <xdr:rowOff>99752</xdr:rowOff>
    </xdr:to>
    <xdr:sp macro="" textlink="">
      <xdr:nvSpPr>
        <xdr:cNvPr id="9" name="Flecha: curvada hacia arriba 8">
          <a:extLst>
            <a:ext uri="{FF2B5EF4-FFF2-40B4-BE49-F238E27FC236}">
              <a16:creationId xmlns:a16="http://schemas.microsoft.com/office/drawing/2014/main" id="{87557CBA-59D5-47B8-B6F6-C0F41C6A9E83}"/>
            </a:ext>
          </a:extLst>
        </xdr:cNvPr>
        <xdr:cNvSpPr/>
      </xdr:nvSpPr>
      <xdr:spPr>
        <a:xfrm rot="16200000">
          <a:off x="10110759" y="2005041"/>
          <a:ext cx="283902" cy="693420"/>
        </a:xfrm>
        <a:prstGeom prst="curvedUpArrow">
          <a:avLst>
            <a:gd name="adj1" fmla="val 14958"/>
            <a:gd name="adj2" fmla="val 50000"/>
            <a:gd name="adj3" fmla="val 25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693420</xdr:colOff>
      <xdr:row>14</xdr:row>
      <xdr:rowOff>99752</xdr:rowOff>
    </xdr:to>
    <xdr:sp macro="" textlink="">
      <xdr:nvSpPr>
        <xdr:cNvPr id="10" name="Flecha: curvada hacia arriba 9">
          <a:extLst>
            <a:ext uri="{FF2B5EF4-FFF2-40B4-BE49-F238E27FC236}">
              <a16:creationId xmlns:a16="http://schemas.microsoft.com/office/drawing/2014/main" id="{1024C1E7-D682-483D-B2AB-D4EB70E62857}"/>
            </a:ext>
          </a:extLst>
        </xdr:cNvPr>
        <xdr:cNvSpPr/>
      </xdr:nvSpPr>
      <xdr:spPr>
        <a:xfrm rot="16200000">
          <a:off x="10110759" y="2373341"/>
          <a:ext cx="283902" cy="693420"/>
        </a:xfrm>
        <a:prstGeom prst="curvedUpArrow">
          <a:avLst>
            <a:gd name="adj1" fmla="val 14958"/>
            <a:gd name="adj2" fmla="val 50000"/>
            <a:gd name="adj3" fmla="val 25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693420</xdr:colOff>
      <xdr:row>16</xdr:row>
      <xdr:rowOff>99752</xdr:rowOff>
    </xdr:to>
    <xdr:sp macro="" textlink="">
      <xdr:nvSpPr>
        <xdr:cNvPr id="11" name="Flecha: curvada hacia arriba 10">
          <a:extLst>
            <a:ext uri="{FF2B5EF4-FFF2-40B4-BE49-F238E27FC236}">
              <a16:creationId xmlns:a16="http://schemas.microsoft.com/office/drawing/2014/main" id="{51F3A4E0-CA20-4042-BB11-53BADCEC3170}"/>
            </a:ext>
          </a:extLst>
        </xdr:cNvPr>
        <xdr:cNvSpPr/>
      </xdr:nvSpPr>
      <xdr:spPr>
        <a:xfrm rot="16200000">
          <a:off x="10110759" y="2741641"/>
          <a:ext cx="283902" cy="693420"/>
        </a:xfrm>
        <a:prstGeom prst="curvedUpArrow">
          <a:avLst>
            <a:gd name="adj1" fmla="val 14958"/>
            <a:gd name="adj2" fmla="val 50000"/>
            <a:gd name="adj3" fmla="val 25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0</xdr:colOff>
      <xdr:row>17</xdr:row>
      <xdr:rowOff>0</xdr:rowOff>
    </xdr:from>
    <xdr:to>
      <xdr:col>3</xdr:col>
      <xdr:colOff>693420</xdr:colOff>
      <xdr:row>18</xdr:row>
      <xdr:rowOff>99752</xdr:rowOff>
    </xdr:to>
    <xdr:sp macro="" textlink="">
      <xdr:nvSpPr>
        <xdr:cNvPr id="12" name="Flecha: curvada hacia arriba 11">
          <a:extLst>
            <a:ext uri="{FF2B5EF4-FFF2-40B4-BE49-F238E27FC236}">
              <a16:creationId xmlns:a16="http://schemas.microsoft.com/office/drawing/2014/main" id="{BB707326-AE6C-4FEB-9C8C-2B18AA9F61A6}"/>
            </a:ext>
          </a:extLst>
        </xdr:cNvPr>
        <xdr:cNvSpPr/>
      </xdr:nvSpPr>
      <xdr:spPr>
        <a:xfrm rot="16200000">
          <a:off x="10110759" y="3109941"/>
          <a:ext cx="283902" cy="693420"/>
        </a:xfrm>
        <a:prstGeom prst="curvedUpArrow">
          <a:avLst>
            <a:gd name="adj1" fmla="val 14958"/>
            <a:gd name="adj2" fmla="val 50000"/>
            <a:gd name="adj3" fmla="val 25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tabSelected="1" zoomScaleNormal="100" workbookViewId="0">
      <selection activeCell="B2" sqref="B2"/>
    </sheetView>
  </sheetViews>
  <sheetFormatPr baseColWidth="10" defaultRowHeight="14.5" x14ac:dyDescent="0.35"/>
  <cols>
    <col min="6" max="6" width="2.7265625" customWidth="1"/>
    <col min="7" max="7" width="3.26953125" customWidth="1"/>
    <col min="8" max="8" width="44.453125" bestFit="1" customWidth="1"/>
    <col min="9" max="13" width="14.1796875" bestFit="1" customWidth="1"/>
    <col min="14" max="14" width="14.54296875" bestFit="1" customWidth="1"/>
  </cols>
  <sheetData>
    <row r="1" spans="1:17" ht="29.5" customHeight="1" x14ac:dyDescent="0.35">
      <c r="B1" t="s">
        <v>12</v>
      </c>
      <c r="C1" s="2" t="s">
        <v>0</v>
      </c>
    </row>
    <row r="2" spans="1:17" x14ac:dyDescent="0.35">
      <c r="A2">
        <v>2005</v>
      </c>
      <c r="C2" s="1">
        <f>C7+C7*24.76/100</f>
        <v>21972.974652106441</v>
      </c>
      <c r="E2" t="s">
        <v>3</v>
      </c>
    </row>
    <row r="3" spans="1:17" x14ac:dyDescent="0.35">
      <c r="A3">
        <v>2006</v>
      </c>
    </row>
    <row r="4" spans="1:17" x14ac:dyDescent="0.35">
      <c r="A4">
        <v>2007</v>
      </c>
      <c r="E4" s="4" t="s">
        <v>2</v>
      </c>
    </row>
    <row r="5" spans="1:17" x14ac:dyDescent="0.35">
      <c r="A5">
        <v>2008</v>
      </c>
      <c r="H5" s="5" t="s">
        <v>9</v>
      </c>
      <c r="I5" s="6"/>
    </row>
    <row r="6" spans="1:17" x14ac:dyDescent="0.35">
      <c r="A6">
        <v>2009</v>
      </c>
      <c r="H6" s="5" t="s">
        <v>10</v>
      </c>
      <c r="I6" s="6">
        <f>+B19</f>
        <v>14319</v>
      </c>
    </row>
    <row r="7" spans="1:17" x14ac:dyDescent="0.35">
      <c r="A7">
        <v>2010</v>
      </c>
      <c r="C7" s="1">
        <f>C8+C8*1.74/100</f>
        <v>17612.195136346938</v>
      </c>
      <c r="E7" s="3" t="s">
        <v>1</v>
      </c>
      <c r="H7" s="5" t="s">
        <v>8</v>
      </c>
      <c r="I7" s="6"/>
    </row>
    <row r="8" spans="1:17" x14ac:dyDescent="0.35">
      <c r="A8">
        <v>2011</v>
      </c>
      <c r="C8" s="1">
        <f t="shared" ref="C8:C17" si="0">C9+C9*1.74/100</f>
        <v>17310.98401449473</v>
      </c>
      <c r="E8" s="3" t="s">
        <v>1</v>
      </c>
      <c r="H8" s="5" t="s">
        <v>11</v>
      </c>
      <c r="I8" s="6">
        <f>AVERAGE(I5:I7)</f>
        <v>14319</v>
      </c>
    </row>
    <row r="9" spans="1:17" x14ac:dyDescent="0.35">
      <c r="A9">
        <v>2012</v>
      </c>
      <c r="C9" s="1">
        <f t="shared" si="0"/>
        <v>17014.924331133017</v>
      </c>
      <c r="E9" s="3" t="s">
        <v>1</v>
      </c>
      <c r="H9" s="5" t="s">
        <v>4</v>
      </c>
      <c r="I9" s="6">
        <f>+C2</f>
        <v>21972.974652106441</v>
      </c>
    </row>
    <row r="10" spans="1:17" x14ac:dyDescent="0.35">
      <c r="A10">
        <v>2013</v>
      </c>
      <c r="C10" s="1">
        <f t="shared" si="0"/>
        <v>16723.927984207803</v>
      </c>
      <c r="E10" s="3" t="s">
        <v>1</v>
      </c>
      <c r="H10" s="5" t="s">
        <v>5</v>
      </c>
      <c r="I10" s="5">
        <v>2026</v>
      </c>
      <c r="J10" s="5">
        <v>2027</v>
      </c>
      <c r="K10" s="5">
        <v>2028</v>
      </c>
      <c r="L10" s="5">
        <v>2029</v>
      </c>
      <c r="M10" s="5">
        <v>2030</v>
      </c>
    </row>
    <row r="11" spans="1:17" x14ac:dyDescent="0.35">
      <c r="A11">
        <v>2014</v>
      </c>
      <c r="C11" s="1">
        <f t="shared" si="0"/>
        <v>16437.908378423239</v>
      </c>
      <c r="E11" s="3" t="s">
        <v>1</v>
      </c>
      <c r="H11" s="5" t="s">
        <v>6</v>
      </c>
      <c r="I11" s="7">
        <v>0.47</v>
      </c>
      <c r="J11" s="7">
        <v>0.50739999999999996</v>
      </c>
      <c r="K11" s="7">
        <v>0.54500000000000004</v>
      </c>
      <c r="L11" s="7">
        <v>0.58250000000000002</v>
      </c>
      <c r="M11" s="7">
        <v>0.62</v>
      </c>
    </row>
    <row r="12" spans="1:17" x14ac:dyDescent="0.35">
      <c r="A12">
        <v>2015</v>
      </c>
      <c r="C12" s="1">
        <f t="shared" si="0"/>
        <v>16156.780399472418</v>
      </c>
      <c r="E12" s="3" t="s">
        <v>1</v>
      </c>
      <c r="H12" s="5" t="s">
        <v>7</v>
      </c>
      <c r="I12" s="6">
        <f>$I$9-$I$9*I11</f>
        <v>11645.676565616413</v>
      </c>
      <c r="J12" s="6">
        <f t="shared" ref="J12:M12" si="1">$I$9-$I$9*J11</f>
        <v>10823.887313627634</v>
      </c>
      <c r="K12" s="6">
        <f t="shared" si="1"/>
        <v>9997.7034667084299</v>
      </c>
      <c r="L12" s="6">
        <f t="shared" si="1"/>
        <v>9173.7169172544382</v>
      </c>
      <c r="M12" s="6">
        <f t="shared" si="1"/>
        <v>8349.7303678004482</v>
      </c>
    </row>
    <row r="13" spans="1:17" x14ac:dyDescent="0.35">
      <c r="A13">
        <v>2016</v>
      </c>
      <c r="C13" s="1">
        <f t="shared" si="0"/>
        <v>15880.460388708883</v>
      </c>
      <c r="E13" s="3" t="s">
        <v>1</v>
      </c>
    </row>
    <row r="14" spans="1:17" x14ac:dyDescent="0.35">
      <c r="A14">
        <v>2017</v>
      </c>
      <c r="C14" s="1">
        <f t="shared" si="0"/>
        <v>15608.86611825131</v>
      </c>
      <c r="E14" s="3" t="s">
        <v>1</v>
      </c>
      <c r="H14" s="8"/>
      <c r="I14" s="9"/>
      <c r="J14" s="9"/>
      <c r="K14" s="9"/>
      <c r="L14" s="9"/>
      <c r="M14" s="9"/>
      <c r="N14" s="8"/>
      <c r="O14" s="8"/>
      <c r="P14" s="8"/>
      <c r="Q14" s="8"/>
    </row>
    <row r="15" spans="1:17" x14ac:dyDescent="0.35">
      <c r="A15">
        <v>2018</v>
      </c>
      <c r="C15" s="1">
        <f t="shared" si="0"/>
        <v>15341.916766513967</v>
      </c>
      <c r="E15" s="3" t="s">
        <v>1</v>
      </c>
      <c r="H15" s="8"/>
      <c r="I15" s="10"/>
      <c r="J15" s="10"/>
      <c r="K15" s="10"/>
      <c r="L15" s="10"/>
      <c r="M15" s="10"/>
      <c r="N15" s="10"/>
      <c r="O15" s="8"/>
      <c r="P15" s="8"/>
      <c r="Q15" s="8"/>
    </row>
    <row r="16" spans="1:17" x14ac:dyDescent="0.35">
      <c r="A16">
        <v>2019</v>
      </c>
      <c r="C16" s="1">
        <f t="shared" si="0"/>
        <v>15079.532894155658</v>
      </c>
      <c r="E16" s="3" t="s">
        <v>1</v>
      </c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x14ac:dyDescent="0.35">
      <c r="A17">
        <v>2020</v>
      </c>
      <c r="C17" s="1">
        <f t="shared" si="0"/>
        <v>14821.636420440002</v>
      </c>
      <c r="E17" s="3" t="s">
        <v>1</v>
      </c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x14ac:dyDescent="0.35">
      <c r="A18">
        <v>2021</v>
      </c>
      <c r="C18" s="1">
        <f>B19+B19*1.74/100</f>
        <v>14568.150600000001</v>
      </c>
      <c r="E18" s="3" t="s">
        <v>1</v>
      </c>
      <c r="H18" s="8"/>
      <c r="I18" s="11"/>
      <c r="J18" s="11"/>
      <c r="K18" s="11"/>
      <c r="L18" s="11"/>
      <c r="M18" s="11"/>
      <c r="N18" s="8"/>
      <c r="O18" s="8"/>
      <c r="P18" s="8"/>
      <c r="Q18" s="8"/>
    </row>
    <row r="19" spans="1:17" x14ac:dyDescent="0.35">
      <c r="A19">
        <v>2022</v>
      </c>
      <c r="B19">
        <v>14319</v>
      </c>
      <c r="C19" s="1"/>
      <c r="E19" s="3"/>
      <c r="H19" s="8"/>
      <c r="I19" s="9"/>
      <c r="J19" s="9"/>
      <c r="K19" s="9"/>
      <c r="L19" s="9"/>
      <c r="M19" s="9"/>
      <c r="N19" s="8"/>
      <c r="O19" s="8"/>
      <c r="P19" s="8"/>
      <c r="Q19" s="8"/>
    </row>
    <row r="20" spans="1:17" x14ac:dyDescent="0.35">
      <c r="A20">
        <v>2023</v>
      </c>
      <c r="B20">
        <v>8449</v>
      </c>
      <c r="C20" s="1"/>
      <c r="H20" s="8"/>
      <c r="I20" s="10"/>
      <c r="J20" s="10"/>
      <c r="K20" s="10"/>
      <c r="L20" s="10"/>
      <c r="M20" s="10"/>
      <c r="N20" s="10"/>
      <c r="O20" s="8"/>
      <c r="P20" s="8"/>
      <c r="Q20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Técnico Ecolink</dc:creator>
  <cp:lastModifiedBy>Javier Garrido Caravantes</cp:lastModifiedBy>
  <dcterms:created xsi:type="dcterms:W3CDTF">2019-05-14T11:34:13Z</dcterms:created>
  <dcterms:modified xsi:type="dcterms:W3CDTF">2024-03-13T15:52:43Z</dcterms:modified>
</cp:coreProperties>
</file>