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5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28.xml" ContentType="application/vnd.openxmlformats-officedocument.drawingml.chartshapes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31.xml" ContentType="application/vnd.openxmlformats-officedocument.drawingml.chartshapes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34.xml" ContentType="application/vnd.openxmlformats-officedocument.drawingml.chartshapes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927D8A8C-476C-4952-ABAC-CF7E6BEBFE4D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Portada" sheetId="39" r:id="rId1"/>
    <sheet name="Índice tablas" sheetId="3" r:id="rId2"/>
    <sheet name="Índice gráficos" sheetId="8" r:id="rId3"/>
    <sheet name="P4" sheetId="9" r:id="rId4"/>
    <sheet name="P5" sheetId="33" r:id="rId5"/>
    <sheet name="P6" sheetId="34" r:id="rId6"/>
    <sheet name="P7" sheetId="35" r:id="rId7"/>
    <sheet name="P8" sheetId="29" r:id="rId8"/>
    <sheet name="P9" sheetId="36" r:id="rId9"/>
    <sheet name="P10" sheetId="30" r:id="rId10"/>
    <sheet name="P11" sheetId="37" r:id="rId11"/>
    <sheet name="P12" sheetId="31" r:id="rId12"/>
    <sheet name="P13" sheetId="38" r:id="rId13"/>
    <sheet name="P14" sheetId="32" r:id="rId14"/>
  </sheets>
  <definedNames>
    <definedName name="_xlnm.Print_Area" localSheetId="2">'Índice gráficos'!$A$1:$L$54</definedName>
    <definedName name="_xlnm.Print_Area" localSheetId="1">'Índice tablas'!$A$1:$L$48</definedName>
    <definedName name="_xlnm.Print_Area" localSheetId="9">'P10'!$A$1:$M$61</definedName>
    <definedName name="_xlnm.Print_Area" localSheetId="10">'P11'!$A$1:$I$57</definedName>
    <definedName name="_xlnm.Print_Area" localSheetId="11">'P12'!$A$1:$M$61</definedName>
    <definedName name="_xlnm.Print_Area" localSheetId="12">'P13'!$A$1:$K$57</definedName>
    <definedName name="_xlnm.Print_Area" localSheetId="13">'P14'!$A$1:$M$61</definedName>
    <definedName name="_xlnm.Print_Area" localSheetId="3">'P4'!$A$1:$M$58</definedName>
    <definedName name="_xlnm.Print_Area" localSheetId="4">'P5'!$A$1:$I$59</definedName>
    <definedName name="_xlnm.Print_Area" localSheetId="5">'P6'!$A$1:$I$58</definedName>
    <definedName name="_xlnm.Print_Area" localSheetId="6">'P7'!$A$1:$O$59</definedName>
    <definedName name="_xlnm.Print_Area" localSheetId="7">'P8'!$A$1:$M$61</definedName>
    <definedName name="_xlnm.Print_Area" localSheetId="8">'P9'!$A$1:$M$56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3" l="1"/>
  <c r="L20" i="32"/>
  <c r="K20" i="32"/>
  <c r="J20" i="32"/>
  <c r="I20" i="32"/>
  <c r="H20" i="32"/>
  <c r="G20" i="32"/>
  <c r="F20" i="32"/>
  <c r="E20" i="32"/>
  <c r="D20" i="32"/>
  <c r="C20" i="32"/>
  <c r="L20" i="31"/>
  <c r="K20" i="31"/>
  <c r="J20" i="31"/>
  <c r="I20" i="31"/>
  <c r="H20" i="31"/>
  <c r="G20" i="31"/>
  <c r="F20" i="31"/>
  <c r="E20" i="31"/>
  <c r="D20" i="31"/>
  <c r="C20" i="31"/>
  <c r="L20" i="30"/>
  <c r="K20" i="30"/>
  <c r="J20" i="30"/>
  <c r="I20" i="30"/>
  <c r="H20" i="30"/>
  <c r="G20" i="30"/>
  <c r="F20" i="30"/>
  <c r="E20" i="30"/>
  <c r="D20" i="30"/>
  <c r="C20" i="30"/>
  <c r="L20" i="29"/>
  <c r="K20" i="29"/>
  <c r="J20" i="29"/>
  <c r="I20" i="29"/>
  <c r="H20" i="29"/>
  <c r="G20" i="29"/>
  <c r="F20" i="29"/>
  <c r="E20" i="29"/>
  <c r="D20" i="29"/>
  <c r="C20" i="29"/>
  <c r="L20" i="9"/>
  <c r="K20" i="9"/>
  <c r="J20" i="9"/>
  <c r="I20" i="9"/>
  <c r="H20" i="9"/>
  <c r="G20" i="9"/>
  <c r="F20" i="9"/>
  <c r="E20" i="9"/>
  <c r="D20" i="9"/>
  <c r="C20" i="9"/>
  <c r="I12" i="34"/>
  <c r="D60" i="38"/>
  <c r="E60" i="38"/>
  <c r="F60" i="38"/>
  <c r="G60" i="38"/>
  <c r="H60" i="38"/>
  <c r="I60" i="38"/>
  <c r="J60" i="38"/>
  <c r="K60" i="38"/>
  <c r="C60" i="38"/>
  <c r="E60" i="37"/>
  <c r="D60" i="37"/>
  <c r="H12" i="34"/>
  <c r="H12" i="33"/>
  <c r="K13" i="38"/>
  <c r="K14" i="38"/>
  <c r="K15" i="38"/>
  <c r="K16" i="38"/>
  <c r="K17" i="38"/>
  <c r="K18" i="38"/>
  <c r="K19" i="38"/>
  <c r="K12" i="38"/>
  <c r="C20" i="38"/>
  <c r="J20" i="38"/>
  <c r="I20" i="38"/>
  <c r="M15" i="36"/>
  <c r="M16" i="36"/>
  <c r="M17" i="36"/>
  <c r="M18" i="36"/>
  <c r="M19" i="36"/>
  <c r="M20" i="36"/>
  <c r="M21" i="36"/>
  <c r="I16" i="36"/>
  <c r="I17" i="36"/>
  <c r="I18" i="36"/>
  <c r="I19" i="36"/>
  <c r="I20" i="36"/>
  <c r="I21" i="36"/>
  <c r="M20" i="9"/>
  <c r="G14" i="36"/>
  <c r="M20" i="29"/>
  <c r="M20" i="31"/>
  <c r="G22" i="34"/>
  <c r="F22" i="34"/>
  <c r="E22" i="34"/>
  <c r="D22" i="34"/>
  <c r="C22" i="34"/>
  <c r="M20" i="30"/>
  <c r="K15" i="36"/>
  <c r="K16" i="36"/>
  <c r="K17" i="36"/>
  <c r="K18" i="36"/>
  <c r="K19" i="36"/>
  <c r="K20" i="36"/>
  <c r="K21" i="36"/>
  <c r="K14" i="36"/>
  <c r="J22" i="36"/>
  <c r="F22" i="36"/>
  <c r="I14" i="36"/>
  <c r="G15" i="36"/>
  <c r="G16" i="36"/>
  <c r="G17" i="36"/>
  <c r="G18" i="36"/>
  <c r="G19" i="36"/>
  <c r="G20" i="36"/>
  <c r="G21" i="36"/>
  <c r="E15" i="36"/>
  <c r="E16" i="36"/>
  <c r="E17" i="36"/>
  <c r="E18" i="36"/>
  <c r="E19" i="36"/>
  <c r="E20" i="36"/>
  <c r="E21" i="36"/>
  <c r="E14" i="36"/>
  <c r="C22" i="36"/>
  <c r="D22" i="36"/>
  <c r="O13" i="35"/>
  <c r="O14" i="35"/>
  <c r="O15" i="35"/>
  <c r="O16" i="35"/>
  <c r="O17" i="35"/>
  <c r="O18" i="35"/>
  <c r="O19" i="35"/>
  <c r="O12" i="35"/>
  <c r="I13" i="34"/>
  <c r="I14" i="34"/>
  <c r="I15" i="34"/>
  <c r="I16" i="34"/>
  <c r="I17" i="34"/>
  <c r="I18" i="34"/>
  <c r="I19" i="34"/>
  <c r="I20" i="34"/>
  <c r="I21" i="34"/>
  <c r="H13" i="34"/>
  <c r="H14" i="34"/>
  <c r="H15" i="34"/>
  <c r="H16" i="34"/>
  <c r="H17" i="34"/>
  <c r="H18" i="34"/>
  <c r="H19" i="34"/>
  <c r="H20" i="34"/>
  <c r="H21" i="34"/>
  <c r="I13" i="33"/>
  <c r="I14" i="33"/>
  <c r="I15" i="33"/>
  <c r="I16" i="33"/>
  <c r="I17" i="33"/>
  <c r="I18" i="33"/>
  <c r="I19" i="33"/>
  <c r="H13" i="33"/>
  <c r="H14" i="33"/>
  <c r="H15" i="33"/>
  <c r="H16" i="33"/>
  <c r="H17" i="33"/>
  <c r="H18" i="33"/>
  <c r="H19" i="33"/>
  <c r="H20" i="38"/>
  <c r="G20" i="38"/>
  <c r="F20" i="38"/>
  <c r="E20" i="38"/>
  <c r="D20" i="38"/>
  <c r="G60" i="37"/>
  <c r="F60" i="37"/>
  <c r="C60" i="37"/>
  <c r="B60" i="37"/>
  <c r="I19" i="37"/>
  <c r="I18" i="37"/>
  <c r="I17" i="37"/>
  <c r="I16" i="37"/>
  <c r="I15" i="37"/>
  <c r="I14" i="37"/>
  <c r="I13" i="37"/>
  <c r="I12" i="37"/>
  <c r="H20" i="37"/>
  <c r="G61" i="37" s="1"/>
  <c r="G20" i="37"/>
  <c r="F61" i="37" s="1"/>
  <c r="F20" i="37"/>
  <c r="C61" i="37" s="1"/>
  <c r="E20" i="37"/>
  <c r="E61" i="37" s="1"/>
  <c r="D20" i="37"/>
  <c r="D61" i="37" s="1"/>
  <c r="C20" i="37"/>
  <c r="B61" i="37" s="1"/>
  <c r="D20" i="35"/>
  <c r="E20" i="35"/>
  <c r="F20" i="35"/>
  <c r="G20" i="35"/>
  <c r="H20" i="35"/>
  <c r="I20" i="35"/>
  <c r="J20" i="35"/>
  <c r="K20" i="35"/>
  <c r="L20" i="35"/>
  <c r="M20" i="35"/>
  <c r="N20" i="35"/>
  <c r="C20" i="35"/>
  <c r="G20" i="33"/>
  <c r="F20" i="33"/>
  <c r="E20" i="33"/>
  <c r="D20" i="33"/>
  <c r="C20" i="33"/>
  <c r="M20" i="32"/>
  <c r="H22" i="36"/>
  <c r="L22" i="36"/>
  <c r="I15" i="36"/>
  <c r="M14" i="36"/>
  <c r="I22" i="36" l="1"/>
  <c r="M22" i="36"/>
  <c r="G22" i="36"/>
  <c r="K20" i="38"/>
  <c r="I20" i="37"/>
  <c r="E22" i="36"/>
  <c r="K22" i="36"/>
  <c r="O20" i="35"/>
  <c r="H22" i="34"/>
  <c r="I22" i="34"/>
  <c r="H20" i="33"/>
  <c r="I20" i="33"/>
  <c r="F61" i="38" l="1"/>
  <c r="C61" i="38"/>
  <c r="J61" i="38"/>
  <c r="E61" i="38"/>
  <c r="H61" i="38"/>
  <c r="G61" i="38"/>
  <c r="I61" i="38"/>
  <c r="D61" i="38"/>
  <c r="K61" i="38"/>
</calcChain>
</file>

<file path=xl/sharedStrings.xml><?xml version="1.0" encoding="utf-8"?>
<sst xmlns="http://schemas.openxmlformats.org/spreadsheetml/2006/main" count="397" uniqueCount="144">
  <si>
    <t>SUMARIO</t>
  </si>
  <si>
    <t>TABLAS</t>
  </si>
  <si>
    <t>GRÁFICOS</t>
  </si>
  <si>
    <t>Pág. 4</t>
  </si>
  <si>
    <t>Estadística de la Red de Bibliotecas Públicas de Andalucía</t>
  </si>
  <si>
    <t>Pág. 5</t>
  </si>
  <si>
    <t>Pág. 6</t>
  </si>
  <si>
    <t>Pág. 7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</si>
  <si>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</si>
  <si>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</si>
  <si>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</si>
  <si>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</si>
  <si>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</si>
  <si>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</si>
  <si>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</si>
  <si>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</si>
  <si>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Pág. 8</t>
  </si>
  <si>
    <t>Pág. 9</t>
  </si>
  <si>
    <t>Pág. 10</t>
  </si>
  <si>
    <t>Pág. 11</t>
  </si>
  <si>
    <t>Pág. 12</t>
  </si>
  <si>
    <t>Pág. 13</t>
  </si>
  <si>
    <t>Pág. 14</t>
  </si>
  <si>
    <t>Red de Bibliotecas Públicas de Andalucía</t>
  </si>
  <si>
    <t>Andalucía</t>
  </si>
  <si>
    <t>datos provisionales</t>
  </si>
  <si>
    <t>Nº total municipios</t>
  </si>
  <si>
    <t>Municipios servidos</t>
  </si>
  <si>
    <t>Nº bibliotecas</t>
  </si>
  <si>
    <t>Nº total habitantes</t>
  </si>
  <si>
    <t>Población servida</t>
  </si>
  <si>
    <t>% Población servida</t>
  </si>
  <si>
    <t>Nº habitantes por biblioteca</t>
  </si>
  <si>
    <t>Menos de 500 hab.</t>
  </si>
  <si>
    <t>De 501 a 1.000 hab.</t>
  </si>
  <si>
    <t>De 1.001 a 2.000 hab.</t>
  </si>
  <si>
    <t>De 2.001 a 3.000 hab.</t>
  </si>
  <si>
    <t>De 3.001 a 5.000 hab.</t>
  </si>
  <si>
    <t>De 5.001 a 10.000 hab.</t>
  </si>
  <si>
    <t>De 10.001 a 20.000 hab.</t>
  </si>
  <si>
    <t>De 20.001 a 50.000 hab.</t>
  </si>
  <si>
    <t>De 50.001 a 100.000 hab.</t>
  </si>
  <si>
    <t>Más de 100.000 hab.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</si>
  <si>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</si>
  <si>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</si>
  <si>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</si>
  <si>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</si>
  <si>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</si>
  <si>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</si>
  <si>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</si>
  <si>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</si>
  <si>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</si>
  <si>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</si>
  <si>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</si>
  <si>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</si>
  <si>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Usuarios inscritos por grupos de edad</t>
  </si>
  <si>
    <t>Usuarios inscritos por sexo</t>
  </si>
  <si>
    <t>Adultos</t>
  </si>
  <si>
    <t>Infantiles</t>
  </si>
  <si>
    <t>Hombres</t>
  </si>
  <si>
    <t>Mujeres</t>
  </si>
  <si>
    <t>Provincia</t>
  </si>
  <si>
    <t>Personas usuarias inscritas</t>
  </si>
  <si>
    <t>% Población inscrita</t>
  </si>
  <si>
    <t>Nº</t>
  </si>
  <si>
    <t>%</t>
  </si>
  <si>
    <t>Libros</t>
  </si>
  <si>
    <t>Publicaciones periódicas</t>
  </si>
  <si>
    <t>Documentos sonoros</t>
  </si>
  <si>
    <t>Documentos videográficos</t>
  </si>
  <si>
    <t>Documentos electrónicos</t>
  </si>
  <si>
    <t>Otros documentos</t>
  </si>
  <si>
    <t>Total préstamos</t>
  </si>
  <si>
    <t>Visitas</t>
  </si>
  <si>
    <t>Otras actividades</t>
  </si>
  <si>
    <t>Total actividades</t>
  </si>
  <si>
    <r>
      <rPr>
        <b/>
        <sz val="9"/>
        <color indexed="8"/>
        <rFont val="Source Sans Pro"/>
        <family val="2"/>
      </rPr>
      <t xml:space="preserve">Notas: </t>
    </r>
    <r>
      <rPr>
        <sz val="9"/>
        <color indexed="8"/>
        <rFont val="Source Sans Pro"/>
        <family val="2"/>
      </rPr>
      <t xml:space="preserve">Se contabilizan las bibliotecas públicas andaluzas que han estado abiertas al público durante algún período en el año de referencia. </t>
    </r>
  </si>
  <si>
    <r>
      <rPr>
        <sz val="9"/>
        <color indexed="9"/>
        <rFont val="Source Sans Pro"/>
        <family val="2"/>
      </rPr>
      <t>Notas:</t>
    </r>
    <r>
      <rPr>
        <b/>
        <sz val="9"/>
        <color indexed="9"/>
        <rFont val="Source Sans Pro"/>
        <family val="2"/>
      </rPr>
      <t xml:space="preserve"> </t>
    </r>
    <r>
      <rPr>
        <sz val="9"/>
        <rFont val="Source Sans Pro"/>
        <family val="2"/>
      </rPr>
      <t>Municipios servidos: Municipios que cuentan con biblioteca/s abierta/s al público durante algún período del año de referencia.</t>
    </r>
  </si>
  <si>
    <r>
      <rPr>
        <sz val="9"/>
        <color indexed="9"/>
        <rFont val="Source Sans Pro"/>
        <family val="2"/>
      </rPr>
      <t xml:space="preserve">Notas: </t>
    </r>
    <r>
      <rPr>
        <sz val="9"/>
        <rFont val="Source Sans Pro"/>
        <family val="2"/>
      </rPr>
      <t>Población servida: Habitantes de municipios que cuentan con biblioteca/s abierta/s al público durante algún período del año.</t>
    </r>
  </si>
  <si>
    <r>
      <rPr>
        <b/>
        <sz val="9"/>
        <color indexed="8"/>
        <rFont val="Source Sans Pro"/>
        <family val="2"/>
      </rPr>
      <t xml:space="preserve">Notas: </t>
    </r>
    <r>
      <rPr>
        <sz val="9"/>
        <color indexed="8"/>
        <rFont val="Source Sans Pro"/>
        <family val="2"/>
      </rPr>
      <t xml:space="preserve">Se contabilizan las bibliotecas que han estado abiertas al público durante algún período en el año de referencia. </t>
    </r>
  </si>
  <si>
    <r>
      <rPr>
        <b/>
        <sz val="9"/>
        <color indexed="8"/>
        <rFont val="Source Sans Pro"/>
        <family val="2"/>
      </rPr>
      <t>Notas:</t>
    </r>
    <r>
      <rPr>
        <sz val="9"/>
        <color indexed="8"/>
        <rFont val="Source Sans Pro"/>
        <family val="2"/>
      </rPr>
      <t xml:space="preserve"> Se contabilizan las bibliotecas públicas andaluzas que han estado abiertas al público durante algún período en el año de referencia. </t>
    </r>
  </si>
  <si>
    <r>
      <rPr>
        <b/>
        <sz val="9"/>
        <rFont val="Source Sans Pro"/>
        <family val="2"/>
      </rPr>
      <t>Personas usuarias inscritas:</t>
    </r>
    <r>
      <rPr>
        <sz val="9"/>
        <rFont val="Source Sans Pro"/>
        <family val="2"/>
      </rPr>
      <t xml:space="preserve"> Son aquellas que tienen tarjeta de usuarios de la biblioteca o de alguno de sus servicios o secciones, o que están dadas de alta en la base de datos de usuarios de la biblioteca. Se consideran usuarios adultos aquellos con 14 o más años y usuarios infantiles aquellos con 13 o menos años al final del periodo de referencia.</t>
    </r>
  </si>
  <si>
    <r>
      <rPr>
        <b/>
        <sz val="9"/>
        <color indexed="8"/>
        <rFont val="Source Sans Pro"/>
        <family val="2"/>
      </rPr>
      <t>Otros documentos:</t>
    </r>
    <r>
      <rPr>
        <sz val="9"/>
        <color indexed="8"/>
        <rFont val="Source Sans Pro"/>
        <family val="2"/>
      </rPr>
      <t xml:space="preserve"> Doc. cartográficos, doc. gráficos (carteles, fotografías,...), música impresa, microformas, diapositivas, etc.</t>
    </r>
  </si>
  <si>
    <r>
      <rPr>
        <b/>
        <sz val="9"/>
        <color indexed="8"/>
        <rFont val="Source Sans Pro"/>
        <family val="2"/>
      </rPr>
      <t xml:space="preserve">Otras actividades: </t>
    </r>
    <r>
      <rPr>
        <sz val="9"/>
        <color indexed="8"/>
        <rFont val="Source Sans Pro"/>
        <family val="2"/>
      </rPr>
      <t xml:space="preserve">Exposiciones, concursos, proyecciones, audiciones, representaciones teatrales, recitales, etc. </t>
    </r>
  </si>
  <si>
    <t>PROVINCIA</t>
  </si>
  <si>
    <t>12</t>
  </si>
  <si>
    <t>Exposiciones</t>
  </si>
  <si>
    <t>Cursos y Talleres</t>
  </si>
  <si>
    <t>Club de lectura</t>
  </si>
  <si>
    <t>Presentaciones</t>
  </si>
  <si>
    <t>Jornadas, Congresos y Conferencias</t>
  </si>
  <si>
    <t>Año 2024</t>
  </si>
  <si>
    <r>
      <t xml:space="preserve">Tabla 1. </t>
    </r>
    <r>
      <rPr>
        <sz val="10.5"/>
        <rFont val="Source Sans Pro"/>
        <family val="2"/>
      </rPr>
      <t>Nº bibliotecas públicas según provincia. Evolución 2014-2024</t>
    </r>
  </si>
  <si>
    <r>
      <t xml:space="preserve">Tabla 5. </t>
    </r>
    <r>
      <rPr>
        <sz val="10.5"/>
        <rFont val="Source Sans Pro"/>
        <family val="2"/>
      </rPr>
      <t>Nº visitantes a bibliotecas públicas según provincia. Evolución 2014-2024</t>
    </r>
  </si>
  <si>
    <r>
      <t xml:space="preserve">Tabla 7. </t>
    </r>
    <r>
      <rPr>
        <sz val="10.5"/>
        <rFont val="Source Sans Pro"/>
        <family val="2"/>
      </rPr>
      <t>Nº personas usuarias inscritas en las bibliotecas públicas según provincia. Evolución 2014-2024</t>
    </r>
  </si>
  <si>
    <r>
      <t xml:space="preserve">Tabla 9. </t>
    </r>
    <r>
      <rPr>
        <sz val="10.5"/>
        <rFont val="Source Sans Pro"/>
        <family val="2"/>
      </rPr>
      <t>Préstamos. Nº documentos prestados a usuarios según provincia. Evolución 2014-2024</t>
    </r>
  </si>
  <si>
    <r>
      <t xml:space="preserve">Tabla 11. </t>
    </r>
    <r>
      <rPr>
        <sz val="10.5"/>
        <rFont val="Source Sans Pro"/>
        <family val="2"/>
      </rPr>
      <t>Actividades culturales. Nº actividades según provincia. Evolución 2014-2024</t>
    </r>
  </si>
  <si>
    <r>
      <t xml:space="preserve">Tabla 2. </t>
    </r>
    <r>
      <rPr>
        <sz val="10.5"/>
        <rFont val="Source Sans Pro"/>
        <family val="2"/>
      </rPr>
      <t>Población servida. Municipios y habitantes servidos por bibliotecas según provincia. Año 2024</t>
    </r>
  </si>
  <si>
    <r>
      <t xml:space="preserve">Tabla 3. </t>
    </r>
    <r>
      <rPr>
        <sz val="10.5"/>
        <rFont val="Source Sans Pro"/>
        <family val="2"/>
      </rPr>
      <t>Población servida de municipios andaluces según tamaño de población. Año 2024</t>
    </r>
  </si>
  <si>
    <r>
      <t xml:space="preserve">Tabla 4. </t>
    </r>
    <r>
      <rPr>
        <sz val="10.5"/>
        <rFont val="Source Sans Pro"/>
        <family val="2"/>
      </rPr>
      <t>Nº visitantes a bibliotecas públicas según provincia. Distribución mensual 2024</t>
    </r>
  </si>
  <si>
    <r>
      <t>Tabla 6.</t>
    </r>
    <r>
      <rPr>
        <sz val="10.5"/>
        <rFont val="Source Sans Pro"/>
        <family val="2"/>
      </rPr>
      <t xml:space="preserve"> Personas usuarias inscritas. Distribución según grupos de edad y sexo. Año</t>
    </r>
    <r>
      <rPr>
        <b/>
        <sz val="10.5"/>
        <rFont val="Source Sans Pro"/>
        <family val="2"/>
      </rPr>
      <t xml:space="preserve"> </t>
    </r>
    <r>
      <rPr>
        <sz val="10.5"/>
        <rFont val="Source Sans Pro"/>
        <family val="2"/>
      </rPr>
      <t>2024</t>
    </r>
  </si>
  <si>
    <r>
      <t xml:space="preserve">Tabla 8. </t>
    </r>
    <r>
      <rPr>
        <sz val="10.5"/>
        <rFont val="Source Sans Pro"/>
        <family val="2"/>
      </rPr>
      <t>Préstamos. Nº documentos prestados a usuarios según provincia y tipo de documento. Año 2024</t>
    </r>
  </si>
  <si>
    <r>
      <t xml:space="preserve">Tabla 10. </t>
    </r>
    <r>
      <rPr>
        <sz val="10.5"/>
        <rFont val="Source Sans Pro"/>
        <family val="2"/>
      </rPr>
      <t>Actividades culturales. Nº de actividades según provincia y tipo de actividad. Año 2024</t>
    </r>
  </si>
  <si>
    <r>
      <rPr>
        <b/>
        <sz val="10.5"/>
        <rFont val="Source Sans Pro"/>
        <family val="2"/>
      </rPr>
      <t>Gráfico 1.</t>
    </r>
    <r>
      <rPr>
        <sz val="10.5"/>
        <rFont val="Source Sans Pro"/>
        <family val="2"/>
      </rPr>
      <t xml:space="preserve"> Nº de bibliotecas públicas. Evolución 2014-2024</t>
    </r>
  </si>
  <si>
    <r>
      <rPr>
        <b/>
        <sz val="10.5"/>
        <rFont val="Source Sans Pro"/>
        <family val="2"/>
      </rPr>
      <t>Gráfico 2.</t>
    </r>
    <r>
      <rPr>
        <sz val="10.5"/>
        <rFont val="Source Sans Pro"/>
        <family val="2"/>
      </rPr>
      <t xml:space="preserve"> Nº bibliotecas públicas según provincia. Datos relativos. 2024</t>
    </r>
  </si>
  <si>
    <r>
      <rPr>
        <b/>
        <sz val="10.5"/>
        <rFont val="Source Sans Pro"/>
        <family val="2"/>
      </rPr>
      <t>Gráfico 3.</t>
    </r>
    <r>
      <rPr>
        <sz val="10.5"/>
        <rFont val="Source Sans Pro"/>
        <family val="2"/>
      </rPr>
      <t xml:space="preserve"> Nº bibliotecas públicas según provincia. Datos absolutos. 2024</t>
    </r>
  </si>
  <si>
    <r>
      <rPr>
        <b/>
        <sz val="10.5"/>
        <rFont val="Source Sans Pro"/>
        <family val="2"/>
      </rPr>
      <t>Gráfico 4.</t>
    </r>
    <r>
      <rPr>
        <sz val="10.5"/>
        <rFont val="Source Sans Pro"/>
        <family val="2"/>
      </rPr>
      <t xml:space="preserve"> Porcentaje de población servida por bibliotecas públicas según provincia. 2024</t>
    </r>
  </si>
  <si>
    <r>
      <rPr>
        <b/>
        <sz val="10.5"/>
        <rFont val="Source Sans Pro"/>
        <family val="2"/>
      </rPr>
      <t>Gráfico 5.</t>
    </r>
    <r>
      <rPr>
        <sz val="10.5"/>
        <rFont val="Source Sans Pro"/>
        <family val="2"/>
      </rPr>
      <t xml:space="preserve"> Nº de habitantes por biblioteca pública según provincia. 2024</t>
    </r>
  </si>
  <si>
    <r>
      <rPr>
        <b/>
        <sz val="10.5"/>
        <rFont val="Source Sans Pro"/>
        <family val="2"/>
      </rPr>
      <t>Gráfico 6.</t>
    </r>
    <r>
      <rPr>
        <sz val="10.5"/>
        <rFont val="Source Sans Pro"/>
        <family val="2"/>
      </rPr>
      <t xml:space="preserve"> Porcentaje de población servida por bibliotecas públicas según tamaño de población. 2024</t>
    </r>
  </si>
  <si>
    <r>
      <rPr>
        <b/>
        <sz val="10.5"/>
        <rFont val="Source Sans Pro"/>
        <family val="2"/>
      </rPr>
      <t>Gráfico 7.</t>
    </r>
    <r>
      <rPr>
        <sz val="10.5"/>
        <rFont val="Source Sans Pro"/>
        <family val="2"/>
      </rPr>
      <t xml:space="preserve"> Nº de habitantes por biblioteca pública según tamaño de población. 2024</t>
    </r>
  </si>
  <si>
    <r>
      <rPr>
        <b/>
        <sz val="10.5"/>
        <rFont val="Source Sans Pro"/>
        <family val="2"/>
      </rPr>
      <t>Gráfico 8.</t>
    </r>
    <r>
      <rPr>
        <sz val="10.5"/>
        <rFont val="Source Sans Pro"/>
        <family val="2"/>
      </rPr>
      <t xml:space="preserve"> Nº visitantes a bibliotecas públicas. Distribución mensual 2024</t>
    </r>
  </si>
  <si>
    <r>
      <rPr>
        <b/>
        <sz val="10.5"/>
        <rFont val="Source Sans Pro"/>
        <family val="2"/>
      </rPr>
      <t>Gráfico 9.</t>
    </r>
    <r>
      <rPr>
        <sz val="10.5"/>
        <rFont val="Source Sans Pro"/>
        <family val="2"/>
      </rPr>
      <t xml:space="preserve"> Nº visitantes a bibliotecas públicas según provincia. Datos relativos. 2024</t>
    </r>
  </si>
  <si>
    <r>
      <rPr>
        <b/>
        <sz val="10.5"/>
        <rFont val="Source Sans Pro"/>
        <family val="2"/>
      </rPr>
      <t>Gráfico 10.</t>
    </r>
    <r>
      <rPr>
        <sz val="10.5"/>
        <rFont val="Source Sans Pro"/>
        <family val="2"/>
      </rPr>
      <t xml:space="preserve"> Nº visitantes a bibliotecas públicas según provincia. Datos absolutos. 2024</t>
    </r>
  </si>
  <si>
    <r>
      <rPr>
        <b/>
        <sz val="10.5"/>
        <rFont val="Source Sans Pro"/>
        <family val="2"/>
      </rPr>
      <t>Gráfico 11.</t>
    </r>
    <r>
      <rPr>
        <sz val="10.5"/>
        <rFont val="Source Sans Pro"/>
        <family val="2"/>
      </rPr>
      <t xml:space="preserve"> Nº visitantes a bibliotecas públicas. Evolución 2014-2024</t>
    </r>
  </si>
  <si>
    <r>
      <rPr>
        <b/>
        <sz val="10.5"/>
        <rFont val="Source Sans Pro"/>
        <family val="2"/>
      </rPr>
      <t>Gráfico 12.</t>
    </r>
    <r>
      <rPr>
        <sz val="10.5"/>
        <rFont val="Source Sans Pro"/>
        <family val="2"/>
      </rPr>
      <t xml:space="preserve"> Nº visitantes a bibliotecas públicas según provincia. Evolución 2014-2024</t>
    </r>
  </si>
  <si>
    <r>
      <rPr>
        <b/>
        <sz val="10.5"/>
        <rFont val="Source Sans Pro"/>
        <family val="2"/>
      </rPr>
      <t xml:space="preserve">Gráfico 13. </t>
    </r>
    <r>
      <rPr>
        <sz val="10.5"/>
        <rFont val="Source Sans Pro"/>
        <family val="2"/>
      </rPr>
      <t>Porcentaje de población inscrita en las bibliotecas públicas según provincia. 2024</t>
    </r>
  </si>
  <si>
    <r>
      <rPr>
        <b/>
        <sz val="10.5"/>
        <rFont val="Source Sans Pro"/>
        <family val="2"/>
      </rPr>
      <t>Gráfico 14.</t>
    </r>
    <r>
      <rPr>
        <sz val="10.5"/>
        <rFont val="Source Sans Pro"/>
        <family val="2"/>
      </rPr>
      <t xml:space="preserve"> Personas usuarias inscritas en las bibliotecas públicas según sexo. 2024</t>
    </r>
  </si>
  <si>
    <r>
      <rPr>
        <b/>
        <sz val="10.5"/>
        <rFont val="Source Sans Pro"/>
        <family val="2"/>
      </rPr>
      <t>Gráfico 15.</t>
    </r>
    <r>
      <rPr>
        <sz val="10.5"/>
        <rFont val="Source Sans Pro"/>
        <family val="2"/>
      </rPr>
      <t xml:space="preserve"> Nº personas usuarias inscritas en las bibliotecas públicas. Evolución 2014-2024</t>
    </r>
  </si>
  <si>
    <r>
      <rPr>
        <b/>
        <sz val="10.5"/>
        <rFont val="Source Sans Pro"/>
        <family val="2"/>
      </rPr>
      <t>Gráfico 16.</t>
    </r>
    <r>
      <rPr>
        <sz val="10.5"/>
        <rFont val="Source Sans Pro"/>
        <family val="2"/>
      </rPr>
      <t xml:space="preserve"> Nº personas usuarias inscritas en las bibliotecas públicas según provincia. Evolución 2014-2024</t>
    </r>
  </si>
  <si>
    <r>
      <rPr>
        <b/>
        <sz val="10.5"/>
        <rFont val="Source Sans Pro"/>
        <family val="2"/>
      </rPr>
      <t>Gráfico 17.</t>
    </r>
    <r>
      <rPr>
        <sz val="10.5"/>
        <rFont val="Source Sans Pro"/>
        <family val="2"/>
      </rPr>
      <t xml:space="preserve"> Nº documentos prestados según provincia. Datos absolutos. 2024</t>
    </r>
  </si>
  <si>
    <r>
      <rPr>
        <b/>
        <sz val="10.5"/>
        <rFont val="Source Sans Pro"/>
        <family val="2"/>
      </rPr>
      <t>Gráfico 18.</t>
    </r>
    <r>
      <rPr>
        <sz val="10.5"/>
        <rFont val="Source Sans Pro"/>
        <family val="2"/>
      </rPr>
      <t xml:space="preserve"> Nº documentos prestados según tipo de documento. Datos relativos. 2024</t>
    </r>
  </si>
  <si>
    <r>
      <rPr>
        <b/>
        <sz val="10.5"/>
        <rFont val="Source Sans Pro"/>
        <family val="2"/>
      </rPr>
      <t>Gráfico 19.</t>
    </r>
    <r>
      <rPr>
        <sz val="10.5"/>
        <rFont val="Source Sans Pro"/>
        <family val="2"/>
      </rPr>
      <t xml:space="preserve"> Nº documentos prestados a usuarios. Evolución 2014-2024</t>
    </r>
  </si>
  <si>
    <r>
      <rPr>
        <b/>
        <sz val="10.5"/>
        <rFont val="Source Sans Pro"/>
        <family val="2"/>
      </rPr>
      <t>Gráfico 20.</t>
    </r>
    <r>
      <rPr>
        <sz val="10.5"/>
        <rFont val="Source Sans Pro"/>
        <family val="2"/>
      </rPr>
      <t xml:space="preserve"> Nº documentos prestados a usuarios según provincia. Evolución 2014-2024</t>
    </r>
  </si>
  <si>
    <r>
      <rPr>
        <b/>
        <sz val="10.5"/>
        <rFont val="Source Sans Pro"/>
        <family val="2"/>
      </rPr>
      <t>Gráfico 21.</t>
    </r>
    <r>
      <rPr>
        <sz val="10.5"/>
        <rFont val="Source Sans Pro"/>
        <family val="2"/>
      </rPr>
      <t xml:space="preserve"> Nº actividades culturales realizadas según provincia. Datos absolutos. 2024</t>
    </r>
  </si>
  <si>
    <r>
      <rPr>
        <b/>
        <sz val="10.5"/>
        <rFont val="Source Sans Pro"/>
        <family val="2"/>
      </rPr>
      <t>Gráfico 22.</t>
    </r>
    <r>
      <rPr>
        <sz val="10.5"/>
        <rFont val="Source Sans Pro"/>
        <family val="2"/>
      </rPr>
      <t xml:space="preserve"> Nº actividades culturales según tipo de actividad. Datos relativos. 2024</t>
    </r>
  </si>
  <si>
    <r>
      <rPr>
        <b/>
        <sz val="10.5"/>
        <rFont val="Source Sans Pro"/>
        <family val="2"/>
      </rPr>
      <t>Gráfico 23.</t>
    </r>
    <r>
      <rPr>
        <sz val="10.5"/>
        <rFont val="Source Sans Pro"/>
        <family val="2"/>
      </rPr>
      <t xml:space="preserve"> Nº actividades culturales realizadas en las bibliotecas públicas. Evolución 2014-2024</t>
    </r>
  </si>
  <si>
    <r>
      <rPr>
        <b/>
        <sz val="10.5"/>
        <rFont val="Source Sans Pro"/>
        <family val="2"/>
      </rPr>
      <t xml:space="preserve">Gráfico 24. </t>
    </r>
    <r>
      <rPr>
        <sz val="10.5"/>
        <rFont val="Source Sans Pro"/>
        <family val="2"/>
      </rPr>
      <t>Nº actividades culturales según provincia. Evolución 2014-2024</t>
    </r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</si>
  <si>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Red de Bibliotecas Públicas de Andalucía. </t>
    </r>
    <r>
      <rPr>
        <b/>
        <sz val="10.5"/>
        <color indexed="17"/>
        <rFont val="Source Sans Pro"/>
        <family val="2"/>
      </rPr>
      <t>Año 2024</t>
    </r>
  </si>
  <si>
    <r>
      <t xml:space="preserve">Tabla 1. </t>
    </r>
    <r>
      <rPr>
        <sz val="10.5"/>
        <rFont val="Source Sans Pro"/>
        <family val="2"/>
      </rPr>
      <t xml:space="preserve">Nº bibliotecas públicas según provincia. </t>
    </r>
    <r>
      <rPr>
        <b/>
        <sz val="10.5"/>
        <rFont val="Source Sans Pro"/>
        <family val="2"/>
      </rPr>
      <t>Evolución 2014-2024</t>
    </r>
  </si>
  <si>
    <r>
      <rPr>
        <b/>
        <sz val="9"/>
        <color indexed="8"/>
        <rFont val="Source Sans Pro"/>
        <family val="2"/>
      </rPr>
      <t xml:space="preserve">Fuente: </t>
    </r>
    <r>
      <rPr>
        <sz val="9"/>
        <color indexed="8"/>
        <rFont val="Source Sans Pro"/>
        <family val="2"/>
      </rPr>
      <t>Consejería de Cultura y Deporte.</t>
    </r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</si>
  <si>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Red de Bibliotecas Públicas de Andalucía.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Año 2024</t>
    </r>
  </si>
  <si>
    <r>
      <t xml:space="preserve">Tabla 2. </t>
    </r>
    <r>
      <rPr>
        <sz val="10.5"/>
        <rFont val="Source Sans Pro"/>
        <family val="2"/>
      </rPr>
      <t xml:space="preserve">Población servida. Municipios y habitantes servidos por bibliotecas según provincia. </t>
    </r>
    <r>
      <rPr>
        <b/>
        <sz val="10.5"/>
        <rFont val="Source Sans Pro"/>
        <family val="2"/>
      </rPr>
      <t>Año 2024</t>
    </r>
  </si>
  <si>
    <t xml:space="preserve">              INE. Padrón municipal. Población referida a 01/01/2024.</t>
  </si>
  <si>
    <r>
      <t xml:space="preserve">Tabla 3. </t>
    </r>
    <r>
      <rPr>
        <sz val="10.5"/>
        <rFont val="Source Sans Pro"/>
        <family val="2"/>
      </rPr>
      <t xml:space="preserve">Población servida de municipios andaluces según tamaño de población. </t>
    </r>
    <r>
      <rPr>
        <b/>
        <sz val="10.5"/>
        <rFont val="Source Sans Pro"/>
        <family val="2"/>
      </rPr>
      <t>Año 2024</t>
    </r>
  </si>
  <si>
    <r>
      <t xml:space="preserve">Tabla 4. </t>
    </r>
    <r>
      <rPr>
        <sz val="10.5"/>
        <rFont val="Source Sans Pro"/>
        <family val="2"/>
      </rPr>
      <t xml:space="preserve">Nº visitantes a bibliotecas públicas según provincia. </t>
    </r>
    <r>
      <rPr>
        <b/>
        <sz val="10.5"/>
        <rFont val="Source Sans Pro"/>
        <family val="2"/>
      </rPr>
      <t>Distribución mensual 2024</t>
    </r>
  </si>
  <si>
    <r>
      <t xml:space="preserve">Tabla 5. </t>
    </r>
    <r>
      <rPr>
        <sz val="10.5"/>
        <rFont val="Source Sans Pro"/>
        <family val="2"/>
      </rPr>
      <t xml:space="preserve">Nº visitantes a bibliotecas públicas según provincia. </t>
    </r>
    <r>
      <rPr>
        <b/>
        <sz val="10.5"/>
        <rFont val="Source Sans Pro"/>
        <family val="2"/>
      </rPr>
      <t>Evolución 2014-2024</t>
    </r>
  </si>
  <si>
    <r>
      <t xml:space="preserve">Tabla 6. </t>
    </r>
    <r>
      <rPr>
        <sz val="10.5"/>
        <rFont val="Source Sans Pro"/>
        <family val="2"/>
      </rPr>
      <t xml:space="preserve">Personas usuarias inscritas. Distribución según grupos de edad y sexo. </t>
    </r>
    <r>
      <rPr>
        <b/>
        <sz val="10.5"/>
        <rFont val="Source Sans Pro"/>
        <family val="2"/>
      </rPr>
      <t>Año 2024</t>
    </r>
  </si>
  <si>
    <r>
      <rPr>
        <sz val="9"/>
        <color indexed="9"/>
        <rFont val="Source Sans Pro"/>
        <family val="2"/>
      </rPr>
      <t xml:space="preserve">Fuentes: </t>
    </r>
    <r>
      <rPr>
        <sz val="9"/>
        <color indexed="8"/>
        <rFont val="Source Sans Pro"/>
        <family val="2"/>
      </rPr>
      <t>INE. Padrón municipal. Población referida a 01/01/2024.</t>
    </r>
  </si>
  <si>
    <r>
      <t xml:space="preserve">Tabla 7. </t>
    </r>
    <r>
      <rPr>
        <sz val="10.5"/>
        <rFont val="Source Sans Pro"/>
        <family val="2"/>
      </rPr>
      <t xml:space="preserve">Nº personas usuarias inscritas en las bibliotecas públicas según provincia. </t>
    </r>
    <r>
      <rPr>
        <b/>
        <sz val="10.5"/>
        <rFont val="Source Sans Pro"/>
        <family val="2"/>
      </rPr>
      <t>Evolución 2014-2024</t>
    </r>
  </si>
  <si>
    <r>
      <t xml:space="preserve">Tabla 8. </t>
    </r>
    <r>
      <rPr>
        <sz val="10.5"/>
        <rFont val="Source Sans Pro"/>
        <family val="2"/>
      </rPr>
      <t xml:space="preserve">Préstamos. Nº documentos prestados a usuarios según provincia y tipo de documento. </t>
    </r>
    <r>
      <rPr>
        <b/>
        <sz val="10.5"/>
        <rFont val="Source Sans Pro"/>
        <family val="2"/>
      </rPr>
      <t>Año 2024</t>
    </r>
  </si>
  <si>
    <r>
      <t xml:space="preserve">Tabla 9. </t>
    </r>
    <r>
      <rPr>
        <sz val="10.5"/>
        <rFont val="Source Sans Pro"/>
        <family val="2"/>
      </rPr>
      <t xml:space="preserve">Préstamos. Nº documentos prestados a usuarios según provincia. </t>
    </r>
    <r>
      <rPr>
        <b/>
        <sz val="10.5"/>
        <rFont val="Source Sans Pro"/>
        <family val="2"/>
      </rPr>
      <t>Evolución 2014-2024</t>
    </r>
  </si>
  <si>
    <r>
      <t xml:space="preserve">Tabla 10. </t>
    </r>
    <r>
      <rPr>
        <sz val="10.5"/>
        <rFont val="Source Sans Pro"/>
        <family val="2"/>
      </rPr>
      <t xml:space="preserve">Actividades culturales. Nº de actividades según provincia y tipo de actividad. </t>
    </r>
    <r>
      <rPr>
        <b/>
        <sz val="10.5"/>
        <rFont val="Source Sans Pro"/>
        <family val="2"/>
      </rPr>
      <t>Año 2024</t>
    </r>
  </si>
  <si>
    <r>
      <t xml:space="preserve">Tabla 11. </t>
    </r>
    <r>
      <rPr>
        <sz val="10.5"/>
        <rFont val="Source Sans Pro"/>
        <family val="2"/>
      </rPr>
      <t xml:space="preserve">Actividades culturales. Nº actividades según provincia. </t>
    </r>
    <r>
      <rPr>
        <b/>
        <sz val="10.5"/>
        <rFont val="Source Sans Pro"/>
        <family val="2"/>
      </rPr>
      <t>Evolución 2014-2024</t>
    </r>
  </si>
  <si>
    <t>Cuenta
cuentos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</si>
</sst>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\-;&quot;··&quot;"/>
    <numFmt numFmtId="165" formatCode="0.0%"/>
    <numFmt numFmtId="166" formatCode="#,##0;\-#,##0;\-;"/>
    <numFmt numFmtId="167" formatCode="#,##0;;\-"/>
  </numFmts>
  <fonts count="3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u/>
      <sz val="10.5"/>
      <name val="Source Sans Pro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sz val="9"/>
      <color indexed="8"/>
      <name val="Source Sans Pro"/>
      <family val="2"/>
    </font>
    <font>
      <b/>
      <sz val="10.5"/>
      <color indexed="60"/>
      <name val="Source Sans Pro"/>
      <family val="2"/>
    </font>
    <font>
      <b/>
      <sz val="9"/>
      <color indexed="8"/>
      <name val="Source Sans Pro"/>
      <family val="2"/>
    </font>
    <font>
      <sz val="9"/>
      <name val="Source Sans Pro"/>
      <family val="2"/>
    </font>
    <font>
      <sz val="9"/>
      <color indexed="9"/>
      <name val="Source Sans Pro"/>
      <family val="2"/>
    </font>
    <font>
      <b/>
      <sz val="9"/>
      <color indexed="9"/>
      <name val="Source Sans Pro"/>
      <family val="2"/>
    </font>
    <font>
      <b/>
      <sz val="10.5"/>
      <color indexed="17"/>
      <name val="Source Sans Pro"/>
      <family val="2"/>
    </font>
    <font>
      <b/>
      <sz val="9"/>
      <name val="Source Sans Pro"/>
      <family val="2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.5"/>
      <color theme="1"/>
      <name val="Source Sans Pro"/>
      <family val="2"/>
    </font>
    <font>
      <sz val="10.5"/>
      <color rgb="FFFF0000"/>
      <name val="Source Sans Pro"/>
      <family val="2"/>
    </font>
    <font>
      <b/>
      <sz val="10.5"/>
      <color theme="1"/>
      <name val="Source Sans Pro"/>
      <family val="2"/>
    </font>
    <font>
      <b/>
      <sz val="10.5"/>
      <color rgb="FFFF0000"/>
      <name val="Source Sans Pro"/>
      <family val="2"/>
    </font>
    <font>
      <u/>
      <sz val="10.5"/>
      <color theme="10"/>
      <name val="Source Sans Pro"/>
      <family val="2"/>
    </font>
    <font>
      <u/>
      <sz val="10.5"/>
      <color rgb="FFFF0000"/>
      <name val="Source Sans Pro"/>
      <family val="2"/>
    </font>
    <font>
      <sz val="14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rgb="FF000000"/>
      <name val="Source Sans Pro"/>
      <family val="2"/>
    </font>
    <font>
      <b/>
      <sz val="9"/>
      <color theme="1"/>
      <name val="Source Sans Pro"/>
      <family val="2"/>
    </font>
    <font>
      <sz val="10.5"/>
      <color theme="0" tint="-0.499984740745262"/>
      <name val="Source Sans Pro"/>
      <family val="2"/>
    </font>
    <font>
      <b/>
      <sz val="10.5"/>
      <color theme="0" tint="-4.9989318521683403E-2"/>
      <name val="Source Sans Pro"/>
      <family val="2"/>
    </font>
    <font>
      <sz val="10.5"/>
      <color theme="0"/>
      <name val="Source Sans Pro"/>
      <family val="2"/>
    </font>
    <font>
      <sz val="9"/>
      <color theme="1"/>
      <name val="Source Sans Pro"/>
      <family val="2"/>
    </font>
    <font>
      <b/>
      <sz val="9.5"/>
      <color theme="0" tint="-4.9989318521683403E-2"/>
      <name val="Source Sans Pro"/>
      <family val="2"/>
    </font>
    <font>
      <sz val="11"/>
      <color theme="0" tint="-0.499984740745262"/>
      <name val="Calibri"/>
      <family val="2"/>
    </font>
    <font>
      <b/>
      <sz val="10.5"/>
      <color rgb="FF007A33"/>
      <name val="Source Sans Pro"/>
      <family val="2"/>
    </font>
    <font>
      <sz val="10"/>
      <name val="Arial"/>
    </font>
    <font>
      <u/>
      <sz val="10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indexed="0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369040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17600024414813E-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7933"/>
      </left>
      <right/>
      <top style="thin">
        <color rgb="FF007933"/>
      </top>
      <bottom style="thin">
        <color rgb="FF007933"/>
      </bottom>
      <diagonal/>
    </border>
    <border>
      <left/>
      <right/>
      <top style="thin">
        <color rgb="FF007933"/>
      </top>
      <bottom style="thin">
        <color rgb="FF007933"/>
      </bottom>
      <diagonal/>
    </border>
    <border>
      <left/>
      <right style="thin">
        <color rgb="FF007933"/>
      </right>
      <top style="thin">
        <color rgb="FF007933"/>
      </top>
      <bottom style="thin">
        <color rgb="FF007933"/>
      </bottom>
      <diagonal/>
    </border>
    <border>
      <left style="thin">
        <color theme="2" tint="-9.9887081514938816E-2"/>
      </left>
      <right/>
      <top/>
      <bottom style="thin">
        <color theme="2" tint="-9.9917600024414813E-2"/>
      </bottom>
      <diagonal/>
    </border>
    <border>
      <left/>
      <right/>
      <top/>
      <bottom style="thin">
        <color theme="2" tint="-9.9917600024414813E-2"/>
      </bottom>
      <diagonal/>
    </border>
    <border>
      <left/>
      <right style="thin">
        <color theme="2" tint="-9.9948118533890809E-2"/>
      </right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17600024414813E-2"/>
      </top>
      <bottom style="thin">
        <color theme="2" tint="-9.9948118533890809E-2"/>
      </bottom>
      <diagonal/>
    </border>
  </borders>
  <cellStyleXfs count="1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6" fillId="0" borderId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" fillId="0" borderId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0" fillId="5" borderId="0" xfId="0" applyFill="1"/>
    <xf numFmtId="0" fontId="19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3" fillId="4" borderId="0" xfId="1" applyFont="1" applyFill="1" applyBorder="1" applyAlignment="1" applyProtection="1">
      <alignment vertical="center"/>
    </xf>
    <xf numFmtId="0" fontId="20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24" fillId="4" borderId="0" xfId="1" applyFont="1" applyFill="1" applyBorder="1" applyAlignment="1" applyProtection="1">
      <alignment vertical="center"/>
    </xf>
    <xf numFmtId="0" fontId="25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5" fillId="4" borderId="0" xfId="1" applyFont="1" applyFill="1" applyBorder="1" applyAlignment="1" applyProtection="1">
      <alignment vertical="center"/>
    </xf>
    <xf numFmtId="0" fontId="27" fillId="6" borderId="0" xfId="0" applyFont="1" applyFill="1" applyAlignment="1">
      <alignment horizontal="left" vertical="center" readingOrder="1"/>
    </xf>
    <xf numFmtId="0" fontId="19" fillId="7" borderId="0" xfId="0" applyFont="1" applyFill="1" applyAlignment="1">
      <alignment vertical="center"/>
    </xf>
    <xf numFmtId="0" fontId="23" fillId="4" borderId="0" xfId="1" applyFont="1" applyFill="1" applyBorder="1" applyAlignment="1" applyProtection="1">
      <alignment horizontal="right" vertical="center"/>
    </xf>
    <xf numFmtId="0" fontId="21" fillId="4" borderId="0" xfId="0" applyFont="1" applyFill="1" applyAlignment="1">
      <alignment vertical="center" wrapText="1"/>
    </xf>
    <xf numFmtId="0" fontId="8" fillId="3" borderId="0" xfId="3" applyFont="1" applyFill="1"/>
    <xf numFmtId="166" fontId="8" fillId="3" borderId="0" xfId="3" applyNumberFormat="1" applyFont="1" applyFill="1" applyAlignment="1">
      <alignment horizontal="right"/>
    </xf>
    <xf numFmtId="167" fontId="28" fillId="6" borderId="0" xfId="0" applyNumberFormat="1" applyFont="1" applyFill="1" applyAlignment="1">
      <alignment horizontal="right"/>
    </xf>
    <xf numFmtId="0" fontId="29" fillId="5" borderId="0" xfId="0" applyFont="1" applyFill="1" applyAlignment="1">
      <alignment vertical="center"/>
    </xf>
    <xf numFmtId="0" fontId="9" fillId="6" borderId="0" xfId="0" applyFont="1" applyFill="1"/>
    <xf numFmtId="0" fontId="7" fillId="2" borderId="0" xfId="3" applyFont="1" applyFill="1" applyAlignment="1">
      <alignment horizontal="right"/>
    </xf>
    <xf numFmtId="0" fontId="19" fillId="6" borderId="0" xfId="0" applyFont="1" applyFill="1" applyProtection="1">
      <protection locked="0"/>
    </xf>
    <xf numFmtId="0" fontId="30" fillId="8" borderId="0" xfId="3" applyFont="1" applyFill="1" applyAlignment="1">
      <alignment horizontal="left" vertical="center"/>
    </xf>
    <xf numFmtId="0" fontId="30" fillId="8" borderId="0" xfId="3" applyFont="1" applyFill="1" applyAlignment="1">
      <alignment horizontal="right" vertical="center" wrapText="1"/>
    </xf>
    <xf numFmtId="0" fontId="7" fillId="3" borderId="0" xfId="3" applyFont="1" applyFill="1"/>
    <xf numFmtId="167" fontId="3" fillId="2" borderId="0" xfId="0" applyNumberFormat="1" applyFont="1" applyFill="1"/>
    <xf numFmtId="167" fontId="3" fillId="6" borderId="0" xfId="0" applyNumberFormat="1" applyFont="1" applyFill="1"/>
    <xf numFmtId="0" fontId="6" fillId="3" borderId="1" xfId="3" applyFont="1" applyFill="1" applyBorder="1"/>
    <xf numFmtId="167" fontId="6" fillId="3" borderId="1" xfId="3" applyNumberFormat="1" applyFont="1" applyFill="1" applyBorder="1"/>
    <xf numFmtId="166" fontId="7" fillId="3" borderId="0" xfId="3" applyNumberFormat="1" applyFont="1" applyFill="1" applyAlignment="1">
      <alignment horizontal="right"/>
    </xf>
    <xf numFmtId="164" fontId="19" fillId="4" borderId="0" xfId="0" applyNumberFormat="1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9" fillId="4" borderId="0" xfId="0" applyFont="1" applyFill="1" applyAlignment="1">
      <alignment horizontal="right" vertical="center"/>
    </xf>
    <xf numFmtId="0" fontId="21" fillId="7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11" fillId="2" borderId="0" xfId="0" applyFont="1" applyFill="1"/>
    <xf numFmtId="0" fontId="29" fillId="7" borderId="0" xfId="0" applyFont="1" applyFill="1" applyAlignment="1">
      <alignment vertical="center"/>
    </xf>
    <xf numFmtId="10" fontId="3" fillId="2" borderId="0" xfId="5" applyNumberFormat="1" applyFont="1" applyFill="1" applyBorder="1"/>
    <xf numFmtId="0" fontId="30" fillId="8" borderId="0" xfId="3" applyFont="1" applyFill="1" applyAlignment="1">
      <alignment horizontal="center" vertical="center" wrapText="1"/>
    </xf>
    <xf numFmtId="10" fontId="6" fillId="3" borderId="1" xfId="5" applyNumberFormat="1" applyFont="1" applyFill="1" applyBorder="1" applyAlignment="1"/>
    <xf numFmtId="167" fontId="4" fillId="2" borderId="0" xfId="0" applyNumberFormat="1" applyFont="1" applyFill="1"/>
    <xf numFmtId="167" fontId="4" fillId="3" borderId="1" xfId="3" applyNumberFormat="1" applyFont="1" applyFill="1" applyBorder="1"/>
    <xf numFmtId="0" fontId="30" fillId="9" borderId="0" xfId="3" applyFont="1" applyFill="1" applyAlignment="1">
      <alignment horizontal="center" vertical="center"/>
    </xf>
    <xf numFmtId="0" fontId="30" fillId="9" borderId="0" xfId="3" applyFont="1" applyFill="1" applyAlignment="1">
      <alignment horizontal="center" vertical="center" wrapText="1"/>
    </xf>
    <xf numFmtId="0" fontId="31" fillId="5" borderId="0" xfId="0" applyFont="1" applyFill="1" applyAlignment="1">
      <alignment vertical="center"/>
    </xf>
    <xf numFmtId="0" fontId="30" fillId="8" borderId="2" xfId="3" applyFont="1" applyFill="1" applyBorder="1" applyAlignment="1">
      <alignment horizontal="center" vertical="center" wrapText="1"/>
    </xf>
    <xf numFmtId="0" fontId="30" fillId="8" borderId="3" xfId="3" applyFont="1" applyFill="1" applyBorder="1" applyAlignment="1">
      <alignment horizontal="center" vertical="center" wrapText="1"/>
    </xf>
    <xf numFmtId="0" fontId="30" fillId="8" borderId="4" xfId="3" applyFont="1" applyFill="1" applyBorder="1" applyAlignment="1">
      <alignment horizontal="center" vertical="center" wrapText="1"/>
    </xf>
    <xf numFmtId="0" fontId="30" fillId="8" borderId="5" xfId="3" applyFont="1" applyFill="1" applyBorder="1" applyAlignment="1">
      <alignment horizontal="center" vertical="center"/>
    </xf>
    <xf numFmtId="0" fontId="30" fillId="8" borderId="6" xfId="3" applyFont="1" applyFill="1" applyBorder="1" applyAlignment="1">
      <alignment horizontal="center" vertical="center" wrapText="1"/>
    </xf>
    <xf numFmtId="0" fontId="30" fillId="8" borderId="7" xfId="3" applyFont="1" applyFill="1" applyBorder="1" applyAlignment="1">
      <alignment horizontal="center" vertical="center" wrapText="1"/>
    </xf>
    <xf numFmtId="0" fontId="32" fillId="4" borderId="0" xfId="0" applyFont="1" applyFill="1" applyAlignment="1">
      <alignment vertical="center"/>
    </xf>
    <xf numFmtId="164" fontId="32" fillId="4" borderId="0" xfId="0" applyNumberFormat="1" applyFont="1" applyFill="1" applyAlignment="1">
      <alignment vertical="center"/>
    </xf>
    <xf numFmtId="167" fontId="31" fillId="5" borderId="0" xfId="0" applyNumberFormat="1" applyFont="1" applyFill="1" applyAlignment="1">
      <alignment vertical="center"/>
    </xf>
    <xf numFmtId="9" fontId="19" fillId="4" borderId="0" xfId="5" applyFont="1" applyFill="1" applyBorder="1" applyAlignment="1">
      <alignment vertical="center"/>
    </xf>
    <xf numFmtId="10" fontId="4" fillId="3" borderId="1" xfId="5" applyNumberFormat="1" applyFont="1" applyFill="1" applyBorder="1" applyAlignment="1"/>
    <xf numFmtId="167" fontId="19" fillId="5" borderId="0" xfId="0" applyNumberFormat="1" applyFont="1" applyFill="1" applyAlignment="1">
      <alignment vertical="center"/>
    </xf>
    <xf numFmtId="0" fontId="31" fillId="7" borderId="0" xfId="0" applyFont="1" applyFill="1" applyAlignment="1">
      <alignment vertical="center"/>
    </xf>
    <xf numFmtId="9" fontId="31" fillId="5" borderId="0" xfId="5" applyFont="1" applyFill="1" applyBorder="1" applyAlignment="1">
      <alignment vertical="center"/>
    </xf>
    <xf numFmtId="10" fontId="3" fillId="6" borderId="0" xfId="5" applyNumberFormat="1" applyFont="1" applyFill="1" applyBorder="1"/>
    <xf numFmtId="167" fontId="4" fillId="10" borderId="1" xfId="3" applyNumberFormat="1" applyFont="1" applyFill="1" applyBorder="1"/>
    <xf numFmtId="0" fontId="33" fillId="8" borderId="0" xfId="3" applyFont="1" applyFill="1" applyAlignment="1">
      <alignment horizontal="center" vertical="center" wrapText="1"/>
    </xf>
    <xf numFmtId="0" fontId="34" fillId="11" borderId="8" xfId="4" applyFont="1" applyFill="1" applyBorder="1" applyAlignment="1">
      <alignment horizontal="center"/>
    </xf>
    <xf numFmtId="0" fontId="34" fillId="12" borderId="8" xfId="4" applyFont="1" applyFill="1" applyBorder="1" applyAlignment="1">
      <alignment wrapText="1"/>
    </xf>
    <xf numFmtId="0" fontId="34" fillId="12" borderId="8" xfId="4" applyFont="1" applyFill="1" applyBorder="1" applyAlignment="1">
      <alignment horizontal="right" wrapText="1"/>
    </xf>
    <xf numFmtId="167" fontId="29" fillId="5" borderId="0" xfId="0" applyNumberFormat="1" applyFont="1" applyFill="1" applyAlignment="1">
      <alignment vertical="center"/>
    </xf>
    <xf numFmtId="165" fontId="19" fillId="5" borderId="0" xfId="0" applyNumberFormat="1" applyFont="1" applyFill="1" applyAlignment="1">
      <alignment vertical="center"/>
    </xf>
    <xf numFmtId="165" fontId="29" fillId="5" borderId="0" xfId="0" applyNumberFormat="1" applyFont="1" applyFill="1" applyAlignment="1">
      <alignment vertical="center"/>
    </xf>
    <xf numFmtId="0" fontId="3" fillId="6" borderId="0" xfId="0" applyFont="1" applyFill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19" fillId="4" borderId="0" xfId="0" applyFont="1" applyFill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35" fillId="4" borderId="0" xfId="0" quotePrefix="1" applyFont="1" applyFill="1" applyAlignment="1">
      <alignment horizontal="left" vertical="center"/>
    </xf>
    <xf numFmtId="0" fontId="3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8" fillId="3" borderId="0" xfId="3" applyFont="1" applyFill="1" applyAlignment="1">
      <alignment horizontal="left" wrapText="1"/>
    </xf>
    <xf numFmtId="0" fontId="4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1" fillId="6" borderId="0" xfId="0" applyFont="1" applyFill="1" applyAlignment="1">
      <alignment horizontal="left" vertical="center" wrapText="1"/>
    </xf>
    <xf numFmtId="0" fontId="30" fillId="8" borderId="0" xfId="3" applyFont="1" applyFill="1" applyAlignment="1">
      <alignment horizontal="center" vertical="center" wrapText="1"/>
    </xf>
    <xf numFmtId="0" fontId="30" fillId="8" borderId="12" xfId="3" applyFont="1" applyFill="1" applyBorder="1" applyAlignment="1">
      <alignment horizontal="center" vertical="center" wrapText="1"/>
    </xf>
    <xf numFmtId="0" fontId="30" fillId="8" borderId="13" xfId="3" applyFont="1" applyFill="1" applyBorder="1" applyAlignment="1">
      <alignment horizontal="center" vertical="center" wrapText="1"/>
    </xf>
    <xf numFmtId="0" fontId="30" fillId="8" borderId="14" xfId="3" applyFont="1" applyFill="1" applyBorder="1" applyAlignment="1">
      <alignment horizontal="center" vertical="center" wrapText="1"/>
    </xf>
    <xf numFmtId="0" fontId="30" fillId="8" borderId="15" xfId="3" applyFont="1" applyFill="1" applyBorder="1" applyAlignment="1">
      <alignment horizontal="center" vertical="center" wrapText="1"/>
    </xf>
    <xf numFmtId="0" fontId="30" fillId="8" borderId="16" xfId="3" applyFont="1" applyFill="1" applyBorder="1" applyAlignment="1">
      <alignment horizontal="center" vertical="center" wrapText="1"/>
    </xf>
  </cellXfs>
  <cellStyles count="13">
    <cellStyle name="Hipervínculo" xfId="1" builtinId="8"/>
    <cellStyle name="Hipervínculo 2" xfId="8" xr:uid="{00000000-0005-0000-0000-000001000000}"/>
    <cellStyle name="Normal" xfId="0" builtinId="0"/>
    <cellStyle name="Normal 2" xfId="2" xr:uid="{00000000-0005-0000-0000-000003000000}"/>
    <cellStyle name="Normal 2 2" xfId="9" xr:uid="{00000000-0005-0000-0000-000004000000}"/>
    <cellStyle name="Normal 3" xfId="10" xr:uid="{00000000-0005-0000-0000-000005000000}"/>
    <cellStyle name="Normal 4" xfId="7" xr:uid="{00000000-0005-0000-0000-000006000000}"/>
    <cellStyle name="Normal_museos 2003" xfId="3" xr:uid="{00000000-0005-0000-0000-000007000000}"/>
    <cellStyle name="Normal_P7" xfId="4" xr:uid="{00000000-0005-0000-0000-000008000000}"/>
    <cellStyle name="Porcentaje" xfId="5" builtinId="5"/>
    <cellStyle name="Porcentaje 2" xfId="12" xr:uid="{00000000-0005-0000-0000-00000A000000}"/>
    <cellStyle name="Porcentaje 3" xfId="6" xr:uid="{00000000-0005-0000-0000-00000B000000}"/>
    <cellStyle name="Porcentaje 4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89219451016897"/>
          <c:y val="0.23161028324228206"/>
          <c:w val="0.87317662878347091"/>
          <c:h val="0.68594629254405093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D479-4066-9650-100079B1041B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D479-4066-9650-100079B1041B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D479-4066-9650-100079B1041B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D479-4066-9650-100079B1041B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D479-4066-9650-100079B1041B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D479-4066-9650-100079B1041B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D479-4066-9650-100079B1041B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D479-4066-9650-100079B1041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479-4066-9650-100079B1041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479-4066-9650-100079B1041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479-4066-9650-100079B1041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D479-4066-9650-100079B1041B}"/>
              </c:ext>
            </c:extLst>
          </c:dPt>
          <c:dLbls>
            <c:numFmt formatCode="#,##0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'P4'!$B$12:$B$19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'P4'!$M$12:$M$19</c:f>
              <c:numCache>
                <c:formatCode>#,##0;;\-</c:formatCode>
                <c:ptCount val="8"/>
                <c:pt idx="0">
                  <c:v>90</c:v>
                </c:pt>
                <c:pt idx="1">
                  <c:v>65</c:v>
                </c:pt>
                <c:pt idx="2">
                  <c:v>89</c:v>
                </c:pt>
                <c:pt idx="3">
                  <c:v>100</c:v>
                </c:pt>
                <c:pt idx="4">
                  <c:v>76</c:v>
                </c:pt>
                <c:pt idx="5">
                  <c:v>85</c:v>
                </c:pt>
                <c:pt idx="6">
                  <c:v>142</c:v>
                </c:pt>
                <c:pt idx="7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79-4066-9650-100079B10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4757279"/>
        <c:axId val="1"/>
      </c:barChart>
      <c:catAx>
        <c:axId val="127475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5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4757279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50209285148034E-2"/>
          <c:y val="0.19442328329648445"/>
          <c:w val="0.91127994697515524"/>
          <c:h val="0.73645393010084281"/>
        </c:manualLayout>
      </c:layout>
      <c:lineChart>
        <c:grouping val="standard"/>
        <c:varyColors val="0"/>
        <c:ser>
          <c:idx val="1"/>
          <c:order val="0"/>
          <c:spPr>
            <a:ln w="19050">
              <a:solidFill>
                <a:srgbClr val="369040"/>
              </a:solidFill>
            </a:ln>
          </c:spPr>
          <c:marker>
            <c:symbol val="diamond"/>
            <c:size val="7"/>
            <c:spPr>
              <a:solidFill>
                <a:srgbClr val="FFFFFF"/>
              </a:solidFill>
              <a:ln w="22225">
                <a:solidFill>
                  <a:srgbClr val="369040"/>
                </a:solidFill>
              </a:ln>
            </c:spPr>
          </c:marker>
          <c:dLbls>
            <c:spPr>
              <a:solidFill>
                <a:srgbClr val="369040"/>
              </a:solidFill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'P7'!$C$20:$N$20</c:f>
              <c:numCache>
                <c:formatCode>#,##0;;\-</c:formatCode>
                <c:ptCount val="12"/>
                <c:pt idx="0">
                  <c:v>939519</c:v>
                </c:pt>
                <c:pt idx="1">
                  <c:v>927135</c:v>
                </c:pt>
                <c:pt idx="2">
                  <c:v>856407</c:v>
                </c:pt>
                <c:pt idx="3">
                  <c:v>1035107</c:v>
                </c:pt>
                <c:pt idx="4">
                  <c:v>1098757</c:v>
                </c:pt>
                <c:pt idx="5">
                  <c:v>920253</c:v>
                </c:pt>
                <c:pt idx="6">
                  <c:v>671275</c:v>
                </c:pt>
                <c:pt idx="7">
                  <c:v>598226</c:v>
                </c:pt>
                <c:pt idx="8">
                  <c:v>772070</c:v>
                </c:pt>
                <c:pt idx="9">
                  <c:v>1033223</c:v>
                </c:pt>
                <c:pt idx="10">
                  <c:v>985098</c:v>
                </c:pt>
                <c:pt idx="11">
                  <c:v>827920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2-4E62-B5FE-827049DEE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990783"/>
        <c:axId val="1"/>
      </c:lineChart>
      <c:catAx>
        <c:axId val="12759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599078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50209285148034E-2"/>
          <c:y val="0.19442328329648445"/>
          <c:w val="0.91127994697515524"/>
          <c:h val="0.73645393010084281"/>
        </c:manualLayout>
      </c:layout>
      <c:lineChart>
        <c:grouping val="standard"/>
        <c:varyColors val="0"/>
        <c:ser>
          <c:idx val="1"/>
          <c:order val="0"/>
          <c:spPr>
            <a:ln w="19050">
              <a:solidFill>
                <a:srgbClr val="369040"/>
              </a:solidFill>
            </a:ln>
          </c:spPr>
          <c:marker>
            <c:symbol val="diamond"/>
            <c:size val="7"/>
            <c:spPr>
              <a:solidFill>
                <a:srgbClr val="FFFFFF"/>
              </a:solidFill>
              <a:ln w="22225">
                <a:solidFill>
                  <a:srgbClr val="369040"/>
                </a:solidFill>
              </a:ln>
            </c:spPr>
          </c:marker>
          <c:dLbls>
            <c:dLbl>
              <c:idx val="1"/>
              <c:layout>
                <c:manualLayout>
                  <c:x val="-5.5407286935480672E-2"/>
                  <c:y val="-6.0741504170617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4C-4C6C-844E-675DEEA9F60B}"/>
                </c:ext>
              </c:extLst>
            </c:dLbl>
            <c:dLbl>
              <c:idx val="3"/>
              <c:layout>
                <c:manualLayout>
                  <c:x val="-5.5407286935480672E-2"/>
                  <c:y val="-6.772230696293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C-4C6C-844E-675DEEA9F60B}"/>
                </c:ext>
              </c:extLst>
            </c:dLbl>
            <c:dLbl>
              <c:idx val="5"/>
              <c:layout>
                <c:manualLayout>
                  <c:x val="-5.5407286935480672E-2"/>
                  <c:y val="-6.423190556677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4C-4C6C-844E-675DEEA9F60B}"/>
                </c:ext>
              </c:extLst>
            </c:dLbl>
            <c:dLbl>
              <c:idx val="7"/>
              <c:layout>
                <c:manualLayout>
                  <c:x val="-5.5407286935480797E-2"/>
                  <c:y val="-6.4231905566778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C-4C6C-844E-675DEEA9F60B}"/>
                </c:ext>
              </c:extLst>
            </c:dLbl>
            <c:dLbl>
              <c:idx val="10"/>
              <c:layout>
                <c:manualLayout>
                  <c:x val="-2.5571047951500996E-3"/>
                  <c:y val="-5.7251102774456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4C-4C6C-844E-675DEEA9F60B}"/>
                </c:ext>
              </c:extLst>
            </c:dLbl>
            <c:spPr>
              <a:solidFill>
                <a:srgbClr val="369040"/>
              </a:solidFill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'P8'!$C$11:$M$11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'P8'!$C$20:$M$20</c:f>
              <c:numCache>
                <c:formatCode>#,##0;;\-</c:formatCode>
                <c:ptCount val="11"/>
                <c:pt idx="0">
                  <c:v>13322355</c:v>
                </c:pt>
                <c:pt idx="1">
                  <c:v>13391105</c:v>
                </c:pt>
                <c:pt idx="2">
                  <c:v>12979776</c:v>
                </c:pt>
                <c:pt idx="3">
                  <c:v>12733127</c:v>
                </c:pt>
                <c:pt idx="4">
                  <c:v>12716375</c:v>
                </c:pt>
                <c:pt idx="5">
                  <c:v>12756625</c:v>
                </c:pt>
                <c:pt idx="6">
                  <c:v>5152139</c:v>
                </c:pt>
                <c:pt idx="7">
                  <c:v>5784278</c:v>
                </c:pt>
                <c:pt idx="8">
                  <c:v>8531941</c:v>
                </c:pt>
                <c:pt idx="9">
                  <c:v>10060414</c:v>
                </c:pt>
                <c:pt idx="10">
                  <c:v>10664990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4C-4C6C-844E-675DEEA9F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991263"/>
        <c:axId val="1"/>
      </c:lineChart>
      <c:catAx>
        <c:axId val="127599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599126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030375699440453E-2"/>
          <c:y val="0.14861785430348176"/>
          <c:w val="0.88842060210099638"/>
          <c:h val="0.69281863443949732"/>
        </c:manualLayout>
      </c:layout>
      <c:lineChart>
        <c:grouping val="standard"/>
        <c:varyColors val="0"/>
        <c:ser>
          <c:idx val="1"/>
          <c:order val="0"/>
          <c:tx>
            <c:strRef>
              <c:f>'P8'!$B$12</c:f>
              <c:strCache>
                <c:ptCount val="1"/>
                <c:pt idx="0">
                  <c:v>Almería</c:v>
                </c:pt>
              </c:strCache>
            </c:strRef>
          </c:tx>
          <c:spPr>
            <a:ln w="19050">
              <a:solidFill>
                <a:srgbClr val="43939D"/>
              </a:solidFill>
            </a:ln>
          </c:spPr>
          <c:marker>
            <c:symbol val="diamond"/>
            <c:size val="6"/>
            <c:spPr>
              <a:solidFill>
                <a:srgbClr val="43939D"/>
              </a:solidFill>
              <a:ln w="19050">
                <a:solidFill>
                  <a:srgbClr val="43939D"/>
                </a:solidFill>
              </a:ln>
            </c:spPr>
          </c:marker>
          <c:cat>
            <c:numRef>
              <c:f>'P8'!$C$11:$M$11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'P8'!$C$12:$M$12</c:f>
              <c:numCache>
                <c:formatCode>#,##0;;\-</c:formatCode>
                <c:ptCount val="11"/>
                <c:pt idx="0">
                  <c:v>1208118</c:v>
                </c:pt>
                <c:pt idx="1">
                  <c:v>1191822</c:v>
                </c:pt>
                <c:pt idx="2">
                  <c:v>1210336</c:v>
                </c:pt>
                <c:pt idx="3">
                  <c:v>1214494</c:v>
                </c:pt>
                <c:pt idx="4">
                  <c:v>1211008</c:v>
                </c:pt>
                <c:pt idx="5">
                  <c:v>1204456</c:v>
                </c:pt>
                <c:pt idx="6">
                  <c:v>663654</c:v>
                </c:pt>
                <c:pt idx="7">
                  <c:v>717717</c:v>
                </c:pt>
                <c:pt idx="8">
                  <c:v>1159604</c:v>
                </c:pt>
                <c:pt idx="9">
                  <c:v>1364197</c:v>
                </c:pt>
                <c:pt idx="10">
                  <c:v>1424214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9-4317-8963-8C293F845ABE}"/>
            </c:ext>
          </c:extLst>
        </c:ser>
        <c:ser>
          <c:idx val="0"/>
          <c:order val="1"/>
          <c:tx>
            <c:strRef>
              <c:f>'P8'!$B$13</c:f>
              <c:strCache>
                <c:ptCount val="1"/>
                <c:pt idx="0">
                  <c:v>Cádiz</c:v>
                </c:pt>
              </c:strCache>
            </c:strRef>
          </c:tx>
          <c:spPr>
            <a:ln w="19050">
              <a:solidFill>
                <a:srgbClr val="F5C000"/>
              </a:solidFill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 w="19050">
                <a:solidFill>
                  <a:srgbClr val="F5C000"/>
                </a:solidFill>
              </a:ln>
            </c:spPr>
          </c:marker>
          <c:cat>
            <c:numRef>
              <c:f>'P8'!$C$11:$M$11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'P8'!$C$13:$M$13</c:f>
              <c:numCache>
                <c:formatCode>#,##0;;\-</c:formatCode>
                <c:ptCount val="11"/>
                <c:pt idx="0">
                  <c:v>1241686</c:v>
                </c:pt>
                <c:pt idx="1">
                  <c:v>1266038</c:v>
                </c:pt>
                <c:pt idx="2">
                  <c:v>1163207</c:v>
                </c:pt>
                <c:pt idx="3">
                  <c:v>1175228</c:v>
                </c:pt>
                <c:pt idx="4">
                  <c:v>1113707</c:v>
                </c:pt>
                <c:pt idx="5">
                  <c:v>1099015</c:v>
                </c:pt>
                <c:pt idx="6">
                  <c:v>405544</c:v>
                </c:pt>
                <c:pt idx="7">
                  <c:v>499957</c:v>
                </c:pt>
                <c:pt idx="8">
                  <c:v>687416</c:v>
                </c:pt>
                <c:pt idx="9">
                  <c:v>823069</c:v>
                </c:pt>
                <c:pt idx="10">
                  <c:v>814951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9-4317-8963-8C293F845ABE}"/>
            </c:ext>
          </c:extLst>
        </c:ser>
        <c:ser>
          <c:idx val="2"/>
          <c:order val="2"/>
          <c:tx>
            <c:strRef>
              <c:f>'P8'!$B$14</c:f>
              <c:strCache>
                <c:ptCount val="1"/>
                <c:pt idx="0">
                  <c:v>Córdoba</c:v>
                </c:pt>
              </c:strCache>
            </c:strRef>
          </c:tx>
          <c:spPr>
            <a:ln w="19050">
              <a:solidFill>
                <a:srgbClr val="97B953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19050">
                <a:solidFill>
                  <a:srgbClr val="97B953"/>
                </a:solidFill>
              </a:ln>
            </c:spPr>
          </c:marker>
          <c:cat>
            <c:numRef>
              <c:f>'P8'!$C$11:$M$11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'P8'!$C$14:$M$14</c:f>
              <c:numCache>
                <c:formatCode>#,##0;;\-</c:formatCode>
                <c:ptCount val="11"/>
                <c:pt idx="0">
                  <c:v>1360424</c:v>
                </c:pt>
                <c:pt idx="1">
                  <c:v>1343122</c:v>
                </c:pt>
                <c:pt idx="2">
                  <c:v>1366094</c:v>
                </c:pt>
                <c:pt idx="3">
                  <c:v>1292079</c:v>
                </c:pt>
                <c:pt idx="4">
                  <c:v>1240723</c:v>
                </c:pt>
                <c:pt idx="5">
                  <c:v>1242538</c:v>
                </c:pt>
                <c:pt idx="6">
                  <c:v>481379</c:v>
                </c:pt>
                <c:pt idx="7">
                  <c:v>553344</c:v>
                </c:pt>
                <c:pt idx="8">
                  <c:v>827228</c:v>
                </c:pt>
                <c:pt idx="9">
                  <c:v>968908</c:v>
                </c:pt>
                <c:pt idx="10">
                  <c:v>1239941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09-4317-8963-8C293F845ABE}"/>
            </c:ext>
          </c:extLst>
        </c:ser>
        <c:ser>
          <c:idx val="3"/>
          <c:order val="3"/>
          <c:tx>
            <c:strRef>
              <c:f>'P8'!$B$15</c:f>
              <c:strCache>
                <c:ptCount val="1"/>
                <c:pt idx="0">
                  <c:v>Granada</c:v>
                </c:pt>
              </c:strCache>
            </c:strRef>
          </c:tx>
          <c:spPr>
            <a:ln w="19050">
              <a:solidFill>
                <a:srgbClr val="4F6228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4F6228"/>
                </a:solidFill>
              </a:ln>
            </c:spPr>
          </c:marker>
          <c:cat>
            <c:numRef>
              <c:f>'P8'!$C$11:$M$11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'P8'!$C$15:$M$15</c:f>
              <c:numCache>
                <c:formatCode>#,##0;;\-</c:formatCode>
                <c:ptCount val="11"/>
                <c:pt idx="0">
                  <c:v>1632946</c:v>
                </c:pt>
                <c:pt idx="1">
                  <c:v>1734727</c:v>
                </c:pt>
                <c:pt idx="2">
                  <c:v>1736943</c:v>
                </c:pt>
                <c:pt idx="3">
                  <c:v>1750547</c:v>
                </c:pt>
                <c:pt idx="4">
                  <c:v>1775613</c:v>
                </c:pt>
                <c:pt idx="5">
                  <c:v>1700252</c:v>
                </c:pt>
                <c:pt idx="6">
                  <c:v>628389</c:v>
                </c:pt>
                <c:pt idx="7">
                  <c:v>642914</c:v>
                </c:pt>
                <c:pt idx="8">
                  <c:v>968512</c:v>
                </c:pt>
                <c:pt idx="9">
                  <c:v>1079298</c:v>
                </c:pt>
                <c:pt idx="10">
                  <c:v>1113268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09-4317-8963-8C293F845ABE}"/>
            </c:ext>
          </c:extLst>
        </c:ser>
        <c:ser>
          <c:idx val="4"/>
          <c:order val="4"/>
          <c:tx>
            <c:strRef>
              <c:f>'P8'!$B$16</c:f>
              <c:strCache>
                <c:ptCount val="1"/>
                <c:pt idx="0">
                  <c:v>Huelva</c:v>
                </c:pt>
              </c:strCache>
            </c:strRef>
          </c:tx>
          <c:spPr>
            <a:ln w="19050">
              <a:solidFill>
                <a:srgbClr val="B870A4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B870A4"/>
                </a:solidFill>
              </a:ln>
            </c:spPr>
          </c:marker>
          <c:cat>
            <c:numRef>
              <c:f>'P8'!$C$11:$M$11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'P8'!$C$16:$M$16</c:f>
              <c:numCache>
                <c:formatCode>#,##0;;\-</c:formatCode>
                <c:ptCount val="11"/>
                <c:pt idx="0">
                  <c:v>731316</c:v>
                </c:pt>
                <c:pt idx="1">
                  <c:v>715319</c:v>
                </c:pt>
                <c:pt idx="2">
                  <c:v>689690</c:v>
                </c:pt>
                <c:pt idx="3">
                  <c:v>686177</c:v>
                </c:pt>
                <c:pt idx="4">
                  <c:v>726765</c:v>
                </c:pt>
                <c:pt idx="5">
                  <c:v>747165</c:v>
                </c:pt>
                <c:pt idx="6">
                  <c:v>292332</c:v>
                </c:pt>
                <c:pt idx="7">
                  <c:v>345491</c:v>
                </c:pt>
                <c:pt idx="8">
                  <c:v>473225</c:v>
                </c:pt>
                <c:pt idx="9">
                  <c:v>542956</c:v>
                </c:pt>
                <c:pt idx="10">
                  <c:v>550257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09-4317-8963-8C293F845ABE}"/>
            </c:ext>
          </c:extLst>
        </c:ser>
        <c:ser>
          <c:idx val="5"/>
          <c:order val="5"/>
          <c:tx>
            <c:strRef>
              <c:f>'P8'!$B$17</c:f>
              <c:strCache>
                <c:ptCount val="1"/>
                <c:pt idx="0">
                  <c:v>Jaén</c:v>
                </c:pt>
              </c:strCache>
            </c:strRef>
          </c:tx>
          <c:spPr>
            <a:ln w="19050">
              <a:solidFill>
                <a:srgbClr val="FFAA41"/>
              </a:solidFill>
            </a:ln>
          </c:spPr>
          <c:marker>
            <c:symbol val="circle"/>
            <c:size val="7"/>
            <c:spPr>
              <a:solidFill>
                <a:srgbClr val="FFAA41"/>
              </a:solidFill>
              <a:ln w="19050">
                <a:solidFill>
                  <a:srgbClr val="FFAA41"/>
                </a:solidFill>
              </a:ln>
            </c:spPr>
          </c:marker>
          <c:cat>
            <c:numRef>
              <c:f>'P8'!$C$11:$M$11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'P8'!$C$17:$M$17</c:f>
              <c:numCache>
                <c:formatCode>#,##0;;\-</c:formatCode>
                <c:ptCount val="11"/>
                <c:pt idx="0">
                  <c:v>1070979</c:v>
                </c:pt>
                <c:pt idx="1">
                  <c:v>1062482</c:v>
                </c:pt>
                <c:pt idx="2">
                  <c:v>1028534</c:v>
                </c:pt>
                <c:pt idx="3">
                  <c:v>910174</c:v>
                </c:pt>
                <c:pt idx="4">
                  <c:v>910683</c:v>
                </c:pt>
                <c:pt idx="5">
                  <c:v>846125</c:v>
                </c:pt>
                <c:pt idx="6">
                  <c:v>346046</c:v>
                </c:pt>
                <c:pt idx="7">
                  <c:v>393896</c:v>
                </c:pt>
                <c:pt idx="8">
                  <c:v>523942</c:v>
                </c:pt>
                <c:pt idx="9">
                  <c:v>577865</c:v>
                </c:pt>
                <c:pt idx="10">
                  <c:v>610231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09-4317-8963-8C293F845ABE}"/>
            </c:ext>
          </c:extLst>
        </c:ser>
        <c:ser>
          <c:idx val="6"/>
          <c:order val="6"/>
          <c:tx>
            <c:strRef>
              <c:f>'P8'!$B$18</c:f>
              <c:strCache>
                <c:ptCount val="1"/>
                <c:pt idx="0">
                  <c:v>Málaga</c:v>
                </c:pt>
              </c:strCache>
            </c:strRef>
          </c:tx>
          <c:spPr>
            <a:ln w="19050">
              <a:solidFill>
                <a:srgbClr val="73C5EF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73C5EF"/>
                </a:solidFill>
              </a:ln>
            </c:spPr>
          </c:marker>
          <c:cat>
            <c:numRef>
              <c:f>'P8'!$C$11:$M$11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'P8'!$C$18:$M$18</c:f>
              <c:numCache>
                <c:formatCode>#,##0;;\-</c:formatCode>
                <c:ptCount val="11"/>
                <c:pt idx="0">
                  <c:v>2764470</c:v>
                </c:pt>
                <c:pt idx="1">
                  <c:v>2679087</c:v>
                </c:pt>
                <c:pt idx="2">
                  <c:v>2526518</c:v>
                </c:pt>
                <c:pt idx="3">
                  <c:v>2504375</c:v>
                </c:pt>
                <c:pt idx="4">
                  <c:v>2445140</c:v>
                </c:pt>
                <c:pt idx="5">
                  <c:v>2484906</c:v>
                </c:pt>
                <c:pt idx="6">
                  <c:v>1007385</c:v>
                </c:pt>
                <c:pt idx="7">
                  <c:v>1058090</c:v>
                </c:pt>
                <c:pt idx="8">
                  <c:v>1577965</c:v>
                </c:pt>
                <c:pt idx="9">
                  <c:v>2045943</c:v>
                </c:pt>
                <c:pt idx="10">
                  <c:v>2084886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09-4317-8963-8C293F845ABE}"/>
            </c:ext>
          </c:extLst>
        </c:ser>
        <c:ser>
          <c:idx val="7"/>
          <c:order val="7"/>
          <c:tx>
            <c:strRef>
              <c:f>'P8'!$B$19</c:f>
              <c:strCache>
                <c:ptCount val="1"/>
                <c:pt idx="0">
                  <c:v>Sevilla</c:v>
                </c:pt>
              </c:strCache>
            </c:strRef>
          </c:tx>
          <c:spPr>
            <a:ln w="19050">
              <a:solidFill>
                <a:srgbClr val="FC5937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FC5937"/>
                </a:solidFill>
              </a:ln>
            </c:spPr>
          </c:marker>
          <c:cat>
            <c:numRef>
              <c:f>'P8'!$C$11:$M$11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'P8'!$C$19:$M$19</c:f>
              <c:numCache>
                <c:formatCode>#,##0;;\-</c:formatCode>
                <c:ptCount val="11"/>
                <c:pt idx="0">
                  <c:v>3312416</c:v>
                </c:pt>
                <c:pt idx="1">
                  <c:v>3398508</c:v>
                </c:pt>
                <c:pt idx="2">
                  <c:v>3258454</c:v>
                </c:pt>
                <c:pt idx="3">
                  <c:v>3200053</c:v>
                </c:pt>
                <c:pt idx="4">
                  <c:v>3292736</c:v>
                </c:pt>
                <c:pt idx="5">
                  <c:v>3432168</c:v>
                </c:pt>
                <c:pt idx="6">
                  <c:v>1327410</c:v>
                </c:pt>
                <c:pt idx="7">
                  <c:v>1572869</c:v>
                </c:pt>
                <c:pt idx="8">
                  <c:v>2314049</c:v>
                </c:pt>
                <c:pt idx="9">
                  <c:v>2658178</c:v>
                </c:pt>
                <c:pt idx="10">
                  <c:v>2827242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09-4317-8963-8C293F845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996543"/>
        <c:axId val="1"/>
      </c:lineChart>
      <c:catAx>
        <c:axId val="127599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0000"/>
        </c:scaling>
        <c:delete val="0"/>
        <c:axPos val="l"/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5996543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444031179519645"/>
          <c:y val="0.95596107589615364"/>
          <c:w val="0.75967857661008453"/>
          <c:h val="4.328383743118458E-2"/>
        </c:manualLayout>
      </c:layout>
      <c:overlay val="0"/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89219451016897"/>
          <c:y val="0.23161028324228206"/>
          <c:w val="0.87317662878347091"/>
          <c:h val="0.65445016223365782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E0CF-4D6D-8E44-29F7187D8324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E0CF-4D6D-8E44-29F7187D8324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E0CF-4D6D-8E44-29F7187D8324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E0CF-4D6D-8E44-29F7187D8324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E0CF-4D6D-8E44-29F7187D8324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E0CF-4D6D-8E44-29F7187D8324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E0CF-4D6D-8E44-29F7187D8324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E0CF-4D6D-8E44-29F7187D832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0CF-4D6D-8E44-29F7187D832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0CF-4D6D-8E44-29F7187D832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0CF-4D6D-8E44-29F7187D8324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0CF-4D6D-8E44-29F7187D8324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'P9'!$B$14:$B$21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'P9'!$E$14:$E$21</c:f>
              <c:numCache>
                <c:formatCode>0.00%</c:formatCode>
                <c:ptCount val="8"/>
                <c:pt idx="0">
                  <c:v>0.28418558565188368</c:v>
                </c:pt>
                <c:pt idx="1">
                  <c:v>0.24665813955335933</c:v>
                </c:pt>
                <c:pt idx="2">
                  <c:v>0.35446260104118105</c:v>
                </c:pt>
                <c:pt idx="3">
                  <c:v>0.35252691965126559</c:v>
                </c:pt>
                <c:pt idx="4">
                  <c:v>0.29568965195414143</c:v>
                </c:pt>
                <c:pt idx="5">
                  <c:v>0.2892699356276906</c:v>
                </c:pt>
                <c:pt idx="6">
                  <c:v>0.30789580892781376</c:v>
                </c:pt>
                <c:pt idx="7">
                  <c:v>0.34142578775835303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CF-4D6D-8E44-29F7187D8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6004223"/>
        <c:axId val="1"/>
      </c:barChart>
      <c:catAx>
        <c:axId val="127600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4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600422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337021420709508"/>
          <c:y val="0.21858098382863436"/>
          <c:w val="0.88697830835661673"/>
          <c:h val="0.69028938690356001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'P9'!$J$12:$K$12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816-42C4-9958-E56B7DAF4F8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816-42C4-9958-E56B7DAF4F8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816-42C4-9958-E56B7DAF4F8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816-42C4-9958-E56B7DAF4F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816-42C4-9958-E56B7DAF4F8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816-42C4-9958-E56B7DAF4F8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816-42C4-9958-E56B7DAF4F8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816-42C4-9958-E56B7DAF4F8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816-42C4-9958-E56B7DAF4F8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816-42C4-9958-E56B7DAF4F8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816-42C4-9958-E56B7DAF4F8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816-42C4-9958-E56B7DAF4F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'P9'!$B$14:$B$21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'P9'!$J$14:$J$21</c:f>
              <c:numCache>
                <c:formatCode>#,##0;;\-</c:formatCode>
                <c:ptCount val="8"/>
                <c:pt idx="0">
                  <c:v>97067</c:v>
                </c:pt>
                <c:pt idx="1">
                  <c:v>141738</c:v>
                </c:pt>
                <c:pt idx="2">
                  <c:v>124193</c:v>
                </c:pt>
                <c:pt idx="3">
                  <c:v>147247</c:v>
                </c:pt>
                <c:pt idx="4">
                  <c:v>73743</c:v>
                </c:pt>
                <c:pt idx="5">
                  <c:v>82887</c:v>
                </c:pt>
                <c:pt idx="6">
                  <c:v>237677</c:v>
                </c:pt>
                <c:pt idx="7">
                  <c:v>299678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816-42C4-9958-E56B7DAF4F86}"/>
            </c:ext>
          </c:extLst>
        </c:ser>
        <c:ser>
          <c:idx val="3"/>
          <c:order val="1"/>
          <c:tx>
            <c:strRef>
              <c:f>'P9'!$L$12:$M$12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4"/>
              <c:layout>
                <c:manualLayout>
                  <c:x val="1.87251172255153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16-42C4-9958-E56B7DAF4F8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'P9'!$B$14:$B$21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'P9'!$L$14:$L$21</c:f>
              <c:numCache>
                <c:formatCode>#,##0;;\-</c:formatCode>
                <c:ptCount val="8"/>
                <c:pt idx="0">
                  <c:v>119188</c:v>
                </c:pt>
                <c:pt idx="1">
                  <c:v>168738</c:v>
                </c:pt>
                <c:pt idx="2">
                  <c:v>150272</c:v>
                </c:pt>
                <c:pt idx="3">
                  <c:v>184037</c:v>
                </c:pt>
                <c:pt idx="4">
                  <c:v>84668</c:v>
                </c:pt>
                <c:pt idx="5">
                  <c:v>96187</c:v>
                </c:pt>
                <c:pt idx="6">
                  <c:v>308746</c:v>
                </c:pt>
                <c:pt idx="7">
                  <c:v>372461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16-42C4-9958-E56B7DAF4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275987423"/>
        <c:axId val="1"/>
      </c:barChart>
      <c:catAx>
        <c:axId val="127598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598742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368727577691842"/>
          <c:y val="0.24000078641855163"/>
          <c:w val="0.28126652067899793"/>
          <c:h val="5.4170869090801849E-2"/>
        </c:manualLayout>
      </c:layout>
      <c:overlay val="1"/>
      <c:spPr>
        <a:solidFill>
          <a:sysClr val="window" lastClr="FFFFFF"/>
        </a:solidFill>
      </c:sp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50209285148034E-2"/>
          <c:y val="0.19442328329648445"/>
          <c:w val="0.91127994697515524"/>
          <c:h val="0.73645393010084281"/>
        </c:manualLayout>
      </c:layout>
      <c:lineChart>
        <c:grouping val="standard"/>
        <c:varyColors val="0"/>
        <c:ser>
          <c:idx val="1"/>
          <c:order val="0"/>
          <c:spPr>
            <a:ln w="19050">
              <a:solidFill>
                <a:srgbClr val="369040"/>
              </a:solidFill>
            </a:ln>
          </c:spPr>
          <c:marker>
            <c:symbol val="diamond"/>
            <c:size val="7"/>
            <c:spPr>
              <a:solidFill>
                <a:srgbClr val="FFFFFF"/>
              </a:solidFill>
              <a:ln w="22225">
                <a:solidFill>
                  <a:srgbClr val="369040"/>
                </a:solidFill>
              </a:ln>
            </c:spPr>
          </c:marker>
          <c:dLbls>
            <c:dLbl>
              <c:idx val="1"/>
              <c:layout>
                <c:manualLayout>
                  <c:x val="-5.2006913769925098E-2"/>
                  <c:y val="-5.9591066103113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C6-4AF1-8576-4E5E37735AF9}"/>
                </c:ext>
              </c:extLst>
            </c:dLbl>
            <c:dLbl>
              <c:idx val="3"/>
              <c:layout>
                <c:manualLayout>
                  <c:x val="-5.2006913769925098E-2"/>
                  <c:y val="-6.6857187810651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C6-4AF1-8576-4E5E37735AF9}"/>
                </c:ext>
              </c:extLst>
            </c:dLbl>
            <c:dLbl>
              <c:idx val="5"/>
              <c:layout>
                <c:manualLayout>
                  <c:x val="-5.3718509833254158E-2"/>
                  <c:y val="-5.5958005249343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C6-4AF1-8576-4E5E37735AF9}"/>
                </c:ext>
              </c:extLst>
            </c:dLbl>
            <c:dLbl>
              <c:idx val="7"/>
              <c:layout>
                <c:manualLayout>
                  <c:x val="-5.2006913769925098E-2"/>
                  <c:y val="-6.685718781065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C6-4AF1-8576-4E5E37735AF9}"/>
                </c:ext>
              </c:extLst>
            </c:dLbl>
            <c:dLbl>
              <c:idx val="9"/>
              <c:layout>
                <c:manualLayout>
                  <c:x val="-5.2006913769925098E-2"/>
                  <c:y val="-6.322412695688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C6-4AF1-8576-4E5E37735AF9}"/>
                </c:ext>
              </c:extLst>
            </c:dLbl>
            <c:spPr>
              <a:solidFill>
                <a:srgbClr val="369040"/>
              </a:solidFill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'P10'!$C$20:$M$20</c:f>
              <c:numCache>
                <c:formatCode>#,##0;;\-</c:formatCode>
                <c:ptCount val="11"/>
                <c:pt idx="0">
                  <c:v>2030258</c:v>
                </c:pt>
                <c:pt idx="1">
                  <c:v>2134331</c:v>
                </c:pt>
                <c:pt idx="2">
                  <c:v>2204291</c:v>
                </c:pt>
                <c:pt idx="3">
                  <c:v>2247252</c:v>
                </c:pt>
                <c:pt idx="4">
                  <c:v>2302915</c:v>
                </c:pt>
                <c:pt idx="5">
                  <c:v>2361231</c:v>
                </c:pt>
                <c:pt idx="6">
                  <c:v>2371568</c:v>
                </c:pt>
                <c:pt idx="7">
                  <c:v>2438527</c:v>
                </c:pt>
                <c:pt idx="8">
                  <c:v>2528936</c:v>
                </c:pt>
                <c:pt idx="9">
                  <c:v>2591741</c:v>
                </c:pt>
                <c:pt idx="10">
                  <c:v>2688527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C6-4AF1-8576-4E5E37735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119679"/>
        <c:axId val="1"/>
      </c:lineChart>
      <c:catAx>
        <c:axId val="118411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184119679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030375699440453E-2"/>
          <c:y val="0.14861785430348176"/>
          <c:w val="0.88842060210099638"/>
          <c:h val="0.67876152108893362"/>
        </c:manualLayout>
      </c:layout>
      <c:lineChart>
        <c:grouping val="standard"/>
        <c:varyColors val="0"/>
        <c:ser>
          <c:idx val="1"/>
          <c:order val="0"/>
          <c:tx>
            <c:strRef>
              <c:f>'P10'!$B$12</c:f>
              <c:strCache>
                <c:ptCount val="1"/>
                <c:pt idx="0">
                  <c:v>Almería</c:v>
                </c:pt>
              </c:strCache>
            </c:strRef>
          </c:tx>
          <c:spPr>
            <a:ln w="19050">
              <a:solidFill>
                <a:srgbClr val="43939D"/>
              </a:solidFill>
            </a:ln>
          </c:spPr>
          <c:marker>
            <c:symbol val="diamond"/>
            <c:size val="6"/>
            <c:spPr>
              <a:solidFill>
                <a:srgbClr val="43939D"/>
              </a:solidFill>
              <a:ln w="19050">
                <a:solidFill>
                  <a:srgbClr val="43939D"/>
                </a:solidFill>
              </a:ln>
            </c:spPr>
          </c:marker>
          <c:cat>
            <c:numRef>
              <c:f>'P10'!$C$11:$M$11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'P10'!$C$12:$M$12</c:f>
              <c:numCache>
                <c:formatCode>#,##0;;\-</c:formatCode>
                <c:ptCount val="11"/>
                <c:pt idx="0">
                  <c:v>165751</c:v>
                </c:pt>
                <c:pt idx="1">
                  <c:v>173782</c:v>
                </c:pt>
                <c:pt idx="2">
                  <c:v>180522</c:v>
                </c:pt>
                <c:pt idx="3">
                  <c:v>177191</c:v>
                </c:pt>
                <c:pt idx="4">
                  <c:v>177236</c:v>
                </c:pt>
                <c:pt idx="5">
                  <c:v>185124</c:v>
                </c:pt>
                <c:pt idx="6">
                  <c:v>179741</c:v>
                </c:pt>
                <c:pt idx="7">
                  <c:v>189640</c:v>
                </c:pt>
                <c:pt idx="8">
                  <c:v>198744</c:v>
                </c:pt>
                <c:pt idx="9">
                  <c:v>207586</c:v>
                </c:pt>
                <c:pt idx="10">
                  <c:v>216255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1-4F2E-9292-40DB4E322584}"/>
            </c:ext>
          </c:extLst>
        </c:ser>
        <c:ser>
          <c:idx val="0"/>
          <c:order val="1"/>
          <c:tx>
            <c:strRef>
              <c:f>'P10'!$B$13</c:f>
              <c:strCache>
                <c:ptCount val="1"/>
                <c:pt idx="0">
                  <c:v>Cádiz</c:v>
                </c:pt>
              </c:strCache>
            </c:strRef>
          </c:tx>
          <c:spPr>
            <a:ln w="19050">
              <a:solidFill>
                <a:srgbClr val="F5C000"/>
              </a:solidFill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 w="19050">
                <a:solidFill>
                  <a:srgbClr val="F5C000"/>
                </a:solidFill>
              </a:ln>
            </c:spPr>
          </c:marker>
          <c:cat>
            <c:numRef>
              <c:f>'P10'!$C$11:$M$11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'P10'!$C$13:$M$13</c:f>
              <c:numCache>
                <c:formatCode>#,##0;;\-</c:formatCode>
                <c:ptCount val="11"/>
                <c:pt idx="0">
                  <c:v>244527</c:v>
                </c:pt>
                <c:pt idx="1">
                  <c:v>252163</c:v>
                </c:pt>
                <c:pt idx="2">
                  <c:v>260619</c:v>
                </c:pt>
                <c:pt idx="3">
                  <c:v>268109</c:v>
                </c:pt>
                <c:pt idx="4">
                  <c:v>271909</c:v>
                </c:pt>
                <c:pt idx="5">
                  <c:v>273419</c:v>
                </c:pt>
                <c:pt idx="6">
                  <c:v>280939</c:v>
                </c:pt>
                <c:pt idx="7">
                  <c:v>284852</c:v>
                </c:pt>
                <c:pt idx="8">
                  <c:v>294377</c:v>
                </c:pt>
                <c:pt idx="9">
                  <c:v>302006</c:v>
                </c:pt>
                <c:pt idx="10">
                  <c:v>310476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1-4F2E-9292-40DB4E322584}"/>
            </c:ext>
          </c:extLst>
        </c:ser>
        <c:ser>
          <c:idx val="2"/>
          <c:order val="2"/>
          <c:tx>
            <c:strRef>
              <c:f>'P10'!$B$14</c:f>
              <c:strCache>
                <c:ptCount val="1"/>
                <c:pt idx="0">
                  <c:v>Córdoba</c:v>
                </c:pt>
              </c:strCache>
            </c:strRef>
          </c:tx>
          <c:spPr>
            <a:ln w="19050">
              <a:solidFill>
                <a:srgbClr val="97B953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19050">
                <a:solidFill>
                  <a:srgbClr val="97B953"/>
                </a:solidFill>
              </a:ln>
            </c:spPr>
          </c:marker>
          <c:cat>
            <c:numRef>
              <c:f>'P10'!$C$11:$M$11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'P10'!$C$14:$M$14</c:f>
              <c:numCache>
                <c:formatCode>#,##0;;\-</c:formatCode>
                <c:ptCount val="11"/>
                <c:pt idx="0">
                  <c:v>177291</c:v>
                </c:pt>
                <c:pt idx="1">
                  <c:v>215570</c:v>
                </c:pt>
                <c:pt idx="2">
                  <c:v>225215</c:v>
                </c:pt>
                <c:pt idx="3">
                  <c:v>227716</c:v>
                </c:pt>
                <c:pt idx="4">
                  <c:v>234221</c:v>
                </c:pt>
                <c:pt idx="5">
                  <c:v>242244</c:v>
                </c:pt>
                <c:pt idx="6">
                  <c:v>243137</c:v>
                </c:pt>
                <c:pt idx="7">
                  <c:v>245935</c:v>
                </c:pt>
                <c:pt idx="8">
                  <c:v>252287</c:v>
                </c:pt>
                <c:pt idx="9">
                  <c:v>262151</c:v>
                </c:pt>
                <c:pt idx="10">
                  <c:v>274465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1-4F2E-9292-40DB4E322584}"/>
            </c:ext>
          </c:extLst>
        </c:ser>
        <c:ser>
          <c:idx val="3"/>
          <c:order val="3"/>
          <c:tx>
            <c:strRef>
              <c:f>'P10'!$B$15</c:f>
              <c:strCache>
                <c:ptCount val="1"/>
                <c:pt idx="0">
                  <c:v>Granada</c:v>
                </c:pt>
              </c:strCache>
            </c:strRef>
          </c:tx>
          <c:spPr>
            <a:ln w="19050">
              <a:solidFill>
                <a:srgbClr val="4F6228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4F6228"/>
                </a:solidFill>
              </a:ln>
            </c:spPr>
          </c:marker>
          <c:cat>
            <c:numRef>
              <c:f>'P10'!$C$11:$M$11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'P10'!$C$15:$M$15</c:f>
              <c:numCache>
                <c:formatCode>#,##0;;\-</c:formatCode>
                <c:ptCount val="11"/>
                <c:pt idx="0">
                  <c:v>250996</c:v>
                </c:pt>
                <c:pt idx="1">
                  <c:v>260285</c:v>
                </c:pt>
                <c:pt idx="2">
                  <c:v>275417</c:v>
                </c:pt>
                <c:pt idx="3">
                  <c:v>284114</c:v>
                </c:pt>
                <c:pt idx="4">
                  <c:v>294241</c:v>
                </c:pt>
                <c:pt idx="5">
                  <c:v>303235</c:v>
                </c:pt>
                <c:pt idx="6">
                  <c:v>305721</c:v>
                </c:pt>
                <c:pt idx="7">
                  <c:v>311393</c:v>
                </c:pt>
                <c:pt idx="8">
                  <c:v>323573</c:v>
                </c:pt>
                <c:pt idx="9">
                  <c:v>333278</c:v>
                </c:pt>
                <c:pt idx="10">
                  <c:v>331284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31-4F2E-9292-40DB4E322584}"/>
            </c:ext>
          </c:extLst>
        </c:ser>
        <c:ser>
          <c:idx val="4"/>
          <c:order val="4"/>
          <c:tx>
            <c:strRef>
              <c:f>'P10'!$B$16</c:f>
              <c:strCache>
                <c:ptCount val="1"/>
                <c:pt idx="0">
                  <c:v>Huelva</c:v>
                </c:pt>
              </c:strCache>
            </c:strRef>
          </c:tx>
          <c:spPr>
            <a:ln w="19050">
              <a:solidFill>
                <a:srgbClr val="B870A4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B870A4"/>
                </a:solidFill>
              </a:ln>
            </c:spPr>
          </c:marker>
          <c:cat>
            <c:numRef>
              <c:f>'P10'!$C$11:$M$11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'P10'!$C$16:$M$16</c:f>
              <c:numCache>
                <c:formatCode>#,##0;;\-</c:formatCode>
                <c:ptCount val="11"/>
                <c:pt idx="0">
                  <c:v>122816</c:v>
                </c:pt>
                <c:pt idx="1">
                  <c:v>125876</c:v>
                </c:pt>
                <c:pt idx="2">
                  <c:v>130422</c:v>
                </c:pt>
                <c:pt idx="3">
                  <c:v>136014</c:v>
                </c:pt>
                <c:pt idx="4">
                  <c:v>137762</c:v>
                </c:pt>
                <c:pt idx="5">
                  <c:v>144572</c:v>
                </c:pt>
                <c:pt idx="6">
                  <c:v>144215</c:v>
                </c:pt>
                <c:pt idx="7">
                  <c:v>147531</c:v>
                </c:pt>
                <c:pt idx="8">
                  <c:v>152861</c:v>
                </c:pt>
                <c:pt idx="9">
                  <c:v>157932</c:v>
                </c:pt>
                <c:pt idx="10">
                  <c:v>158411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31-4F2E-9292-40DB4E322584}"/>
            </c:ext>
          </c:extLst>
        </c:ser>
        <c:ser>
          <c:idx val="5"/>
          <c:order val="5"/>
          <c:tx>
            <c:strRef>
              <c:f>'P10'!$B$17</c:f>
              <c:strCache>
                <c:ptCount val="1"/>
                <c:pt idx="0">
                  <c:v>Jaén</c:v>
                </c:pt>
              </c:strCache>
            </c:strRef>
          </c:tx>
          <c:spPr>
            <a:ln w="19050">
              <a:solidFill>
                <a:srgbClr val="FFAA41"/>
              </a:solidFill>
            </a:ln>
          </c:spPr>
          <c:marker>
            <c:symbol val="circle"/>
            <c:size val="7"/>
            <c:spPr>
              <a:solidFill>
                <a:srgbClr val="FFAA41"/>
              </a:solidFill>
              <a:ln w="19050">
                <a:solidFill>
                  <a:srgbClr val="FFAA41"/>
                </a:solidFill>
              </a:ln>
            </c:spPr>
          </c:marker>
          <c:cat>
            <c:numRef>
              <c:f>'P10'!$C$11:$M$11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'P10'!$C$17:$M$17</c:f>
              <c:numCache>
                <c:formatCode>#,##0;;\-</c:formatCode>
                <c:ptCount val="11"/>
                <c:pt idx="0">
                  <c:v>189850</c:v>
                </c:pt>
                <c:pt idx="1">
                  <c:v>179380</c:v>
                </c:pt>
                <c:pt idx="2">
                  <c:v>180845</c:v>
                </c:pt>
                <c:pt idx="3">
                  <c:v>162822</c:v>
                </c:pt>
                <c:pt idx="4">
                  <c:v>164196</c:v>
                </c:pt>
                <c:pt idx="5">
                  <c:v>161479</c:v>
                </c:pt>
                <c:pt idx="6">
                  <c:v>164048</c:v>
                </c:pt>
                <c:pt idx="7">
                  <c:v>164173</c:v>
                </c:pt>
                <c:pt idx="8">
                  <c:v>169841</c:v>
                </c:pt>
                <c:pt idx="9">
                  <c:v>180165</c:v>
                </c:pt>
                <c:pt idx="10">
                  <c:v>179074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31-4F2E-9292-40DB4E322584}"/>
            </c:ext>
          </c:extLst>
        </c:ser>
        <c:ser>
          <c:idx val="6"/>
          <c:order val="6"/>
          <c:tx>
            <c:strRef>
              <c:f>'P10'!$B$18</c:f>
              <c:strCache>
                <c:ptCount val="1"/>
                <c:pt idx="0">
                  <c:v>Málaga</c:v>
                </c:pt>
              </c:strCache>
            </c:strRef>
          </c:tx>
          <c:spPr>
            <a:ln w="19050">
              <a:solidFill>
                <a:srgbClr val="73C5EF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73C5EF"/>
                </a:solidFill>
              </a:ln>
            </c:spPr>
          </c:marker>
          <c:cat>
            <c:numRef>
              <c:f>'P10'!$C$11:$M$11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'P10'!$C$18:$M$18</c:f>
              <c:numCache>
                <c:formatCode>#,##0;;\-</c:formatCode>
                <c:ptCount val="11"/>
                <c:pt idx="0">
                  <c:v>362426</c:v>
                </c:pt>
                <c:pt idx="1">
                  <c:v>392152</c:v>
                </c:pt>
                <c:pt idx="2">
                  <c:v>408926</c:v>
                </c:pt>
                <c:pt idx="3">
                  <c:v>431272</c:v>
                </c:pt>
                <c:pt idx="4">
                  <c:v>447735</c:v>
                </c:pt>
                <c:pt idx="5">
                  <c:v>464061</c:v>
                </c:pt>
                <c:pt idx="6">
                  <c:v>466960</c:v>
                </c:pt>
                <c:pt idx="7">
                  <c:v>484900</c:v>
                </c:pt>
                <c:pt idx="8">
                  <c:v>504278</c:v>
                </c:pt>
                <c:pt idx="9">
                  <c:v>524491</c:v>
                </c:pt>
                <c:pt idx="10">
                  <c:v>546423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31-4F2E-9292-40DB4E322584}"/>
            </c:ext>
          </c:extLst>
        </c:ser>
        <c:ser>
          <c:idx val="7"/>
          <c:order val="7"/>
          <c:tx>
            <c:strRef>
              <c:f>'P10'!$B$19</c:f>
              <c:strCache>
                <c:ptCount val="1"/>
                <c:pt idx="0">
                  <c:v>Sevilla</c:v>
                </c:pt>
              </c:strCache>
            </c:strRef>
          </c:tx>
          <c:spPr>
            <a:ln w="19050">
              <a:solidFill>
                <a:srgbClr val="FC5937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FC5937"/>
                </a:solidFill>
              </a:ln>
            </c:spPr>
          </c:marker>
          <c:cat>
            <c:numRef>
              <c:f>'P10'!$C$11:$M$11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'P10'!$C$19:$M$19</c:f>
              <c:numCache>
                <c:formatCode>#,##0;;\-</c:formatCode>
                <c:ptCount val="11"/>
                <c:pt idx="0">
                  <c:v>516601</c:v>
                </c:pt>
                <c:pt idx="1">
                  <c:v>535123</c:v>
                </c:pt>
                <c:pt idx="2">
                  <c:v>542325</c:v>
                </c:pt>
                <c:pt idx="3">
                  <c:v>560014</c:v>
                </c:pt>
                <c:pt idx="4">
                  <c:v>575615</c:v>
                </c:pt>
                <c:pt idx="5">
                  <c:v>587097</c:v>
                </c:pt>
                <c:pt idx="6">
                  <c:v>586807</c:v>
                </c:pt>
                <c:pt idx="7">
                  <c:v>610103</c:v>
                </c:pt>
                <c:pt idx="8">
                  <c:v>632975</c:v>
                </c:pt>
                <c:pt idx="9">
                  <c:v>624132</c:v>
                </c:pt>
                <c:pt idx="10">
                  <c:v>672139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31-4F2E-9292-40DB4E322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991327"/>
        <c:axId val="1"/>
      </c:lineChart>
      <c:catAx>
        <c:axId val="127399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000"/>
        </c:scaling>
        <c:delete val="0"/>
        <c:axPos val="l"/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399132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444037884224678"/>
          <c:y val="0.93270524323994386"/>
          <c:w val="0.75967857034558739"/>
          <c:h val="4.3283891839101529E-2"/>
        </c:manualLayout>
      </c:layout>
      <c:overlay val="0"/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89219451016897"/>
          <c:y val="0.23161028324228206"/>
          <c:w val="0.87317662878347091"/>
          <c:h val="0.65032277453867882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54CD-473C-B9FC-032632ADE20F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54CD-473C-B9FC-032632ADE20F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54CD-473C-B9FC-032632ADE20F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54CD-473C-B9FC-032632ADE20F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54CD-473C-B9FC-032632ADE20F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54CD-473C-B9FC-032632ADE20F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54CD-473C-B9FC-032632ADE20F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54CD-473C-B9FC-032632ADE20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4CD-473C-B9FC-032632ADE20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4CD-473C-B9FC-032632ADE20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4CD-473C-B9FC-032632ADE20F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54CD-473C-B9FC-032632ADE20F}"/>
              </c:ext>
            </c:extLst>
          </c:dPt>
          <c:dLbls>
            <c:numFmt formatCode="#,##0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'P11'!$B$12:$B$19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'P11'!$I$12:$I$19</c:f>
              <c:numCache>
                <c:formatCode>#,##0;;\-</c:formatCode>
                <c:ptCount val="8"/>
                <c:pt idx="0">
                  <c:v>229244</c:v>
                </c:pt>
                <c:pt idx="1">
                  <c:v>233853</c:v>
                </c:pt>
                <c:pt idx="2">
                  <c:v>321269</c:v>
                </c:pt>
                <c:pt idx="3">
                  <c:v>360264</c:v>
                </c:pt>
                <c:pt idx="4">
                  <c:v>140021</c:v>
                </c:pt>
                <c:pt idx="5">
                  <c:v>181569</c:v>
                </c:pt>
                <c:pt idx="6">
                  <c:v>709468</c:v>
                </c:pt>
                <c:pt idx="7">
                  <c:v>700113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CD-473C-B9FC-032632AD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3982207"/>
        <c:axId val="1"/>
      </c:barChart>
      <c:catAx>
        <c:axId val="127398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3982207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26982768458292"/>
          <c:y val="0.34629549767817491"/>
          <c:w val="0.66684910989387192"/>
          <c:h val="0.5726339592166364"/>
        </c:manualLayout>
      </c:layout>
      <c:ofPieChart>
        <c:ofPieType val="bar"/>
        <c:varyColors val="1"/>
        <c:ser>
          <c:idx val="11"/>
          <c:order val="0"/>
          <c:dPt>
            <c:idx val="0"/>
            <c:bubble3D val="0"/>
            <c:explosion val="1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69B6-41B4-BCE4-BCF213C40240}"/>
              </c:ext>
            </c:extLst>
          </c:dPt>
          <c:dPt>
            <c:idx val="1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1-69B6-41B4-BCE4-BCF213C40240}"/>
              </c:ext>
            </c:extLst>
          </c:dPt>
          <c:dPt>
            <c:idx val="2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2-69B6-41B4-BCE4-BCF213C40240}"/>
              </c:ext>
            </c:extLst>
          </c:dPt>
          <c:dPt>
            <c:idx val="3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3-69B6-41B4-BCE4-BCF213C40240}"/>
              </c:ext>
            </c:extLst>
          </c:dPt>
          <c:dPt>
            <c:idx val="4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69B6-41B4-BCE4-BCF213C40240}"/>
              </c:ext>
            </c:extLst>
          </c:dPt>
          <c:dPt>
            <c:idx val="5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5-69B6-41B4-BCE4-BCF213C40240}"/>
              </c:ext>
            </c:extLst>
          </c:dPt>
          <c:dPt>
            <c:idx val="6"/>
            <c:bubble3D val="0"/>
            <c:explosion val="14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6-69B6-41B4-BCE4-BCF213C40240}"/>
              </c:ext>
            </c:extLst>
          </c:dPt>
          <c:dLbls>
            <c:dLbl>
              <c:idx val="0"/>
              <c:layout>
                <c:manualLayout>
                  <c:x val="0.13860614666087756"/>
                  <c:y val="-9.6707756358041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B6-41B4-BCE4-BCF213C40240}"/>
                </c:ext>
              </c:extLst>
            </c:dLbl>
            <c:dLbl>
              <c:idx val="1"/>
              <c:layout>
                <c:manualLayout>
                  <c:x val="-0.1216745329514223"/>
                  <c:y val="-0.105765589646121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B6-41B4-BCE4-BCF213C40240}"/>
                </c:ext>
              </c:extLst>
            </c:dLbl>
            <c:dLbl>
              <c:idx val="2"/>
              <c:layout>
                <c:manualLayout>
                  <c:x val="-2.6617806794769212E-3"/>
                  <c:y val="-0.24130509548375417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B6-41B4-BCE4-BCF213C40240}"/>
                </c:ext>
              </c:extLst>
            </c:dLbl>
            <c:dLbl>
              <c:idx val="3"/>
              <c:layout>
                <c:manualLayout>
                  <c:x val="1.0609704714745708E-2"/>
                  <c:y val="-0.18052276224092678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B6-41B4-BCE4-BCF213C40240}"/>
                </c:ext>
              </c:extLst>
            </c:dLbl>
            <c:dLbl>
              <c:idx val="4"/>
              <c:layout>
                <c:manualLayout>
                  <c:x val="2.2561818947889389E-2"/>
                  <c:y val="-8.454846592451814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Source Sans Pro"/>
                        <a:ea typeface="Source Sans Pro"/>
                        <a:cs typeface="Source Sans Pro"/>
                      </a:defRPr>
                    </a:pPr>
                    <a:r>
                      <a:rPr lang="en-US"/>
                      <a:t>Documentos electrónicos 0,3%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9B6-41B4-BCE4-BCF213C40240}"/>
                </c:ext>
              </c:extLst>
            </c:dLbl>
            <c:dLbl>
              <c:idx val="5"/>
              <c:layout>
                <c:manualLayout>
                  <c:x val="7.0471071890976374E-4"/>
                  <c:y val="-1.7337315594169733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Source Sans Pro"/>
                        <a:ea typeface="Source Sans Pro"/>
                        <a:cs typeface="Source Sans Pro"/>
                      </a:defRPr>
                    </a:pPr>
                    <a:r>
                      <a:rPr lang="en-US"/>
                      <a:t>Otros documentos 0,1%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9B6-41B4-BCE4-BCF213C40240}"/>
                </c:ext>
              </c:extLst>
            </c:dLbl>
            <c:dLbl>
              <c:idx val="6"/>
              <c:layout>
                <c:manualLayout>
                  <c:x val="2.2026560538628389E-2"/>
                  <c:y val="2.20352917423782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B6-41B4-BCE4-BCF213C40240}"/>
                </c:ext>
              </c:extLst>
            </c:dLbl>
            <c:dLbl>
              <c:idx val="7"/>
              <c:layout>
                <c:manualLayout>
                  <c:x val="3.5474844923663824E-2"/>
                  <c:y val="6.7516575812638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B6-41B4-BCE4-BCF213C40240}"/>
                </c:ext>
              </c:extLst>
            </c:dLbl>
            <c:dLbl>
              <c:idx val="11"/>
              <c:layout>
                <c:manualLayout>
                  <c:x val="-6.4069206760713579E-2"/>
                  <c:y val="6.3980546549328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B6-41B4-BCE4-BCF213C40240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'P11'!$B$60:$G$60</c:f>
              <c:strCache>
                <c:ptCount val="6"/>
                <c:pt idx="0">
                  <c:v>Libros</c:v>
                </c:pt>
                <c:pt idx="1">
                  <c:v>Documentos videográficos</c:v>
                </c:pt>
                <c:pt idx="2">
                  <c:v>Publicaciones periódicas</c:v>
                </c:pt>
                <c:pt idx="3">
                  <c:v>Documentos sonoros</c:v>
                </c:pt>
                <c:pt idx="4">
                  <c:v>Documentos electrónicos</c:v>
                </c:pt>
                <c:pt idx="5">
                  <c:v>Otros documentos</c:v>
                </c:pt>
              </c:strCache>
            </c:strRef>
          </c:cat>
          <c:val>
            <c:numRef>
              <c:f>'P11'!$B$61:$G$61</c:f>
              <c:numCache>
                <c:formatCode>General</c:formatCode>
                <c:ptCount val="6"/>
                <c:pt idx="0">
                  <c:v>2769000</c:v>
                </c:pt>
                <c:pt idx="1">
                  <c:v>69765</c:v>
                </c:pt>
                <c:pt idx="2" formatCode="#,##0;;\-">
                  <c:v>18054</c:v>
                </c:pt>
                <c:pt idx="3" formatCode="#,##0;;\-">
                  <c:v>9878</c:v>
                </c:pt>
                <c:pt idx="4">
                  <c:v>6333</c:v>
                </c:pt>
                <c:pt idx="5">
                  <c:v>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B6-41B4-BCE4-BCF213C4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213"/>
        <c:splitType val="percent"/>
        <c:splitPos val="10"/>
        <c:secondPieSize val="100"/>
        <c:serLines>
          <c:spPr>
            <a:ln>
              <a:solidFill>
                <a:srgbClr val="9BBB59">
                  <a:lumMod val="75000"/>
                </a:srgbClr>
              </a:solidFill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50209285148034E-2"/>
          <c:y val="0.19442328329648445"/>
          <c:w val="0.91127994697515524"/>
          <c:h val="0.73645393010084281"/>
        </c:manualLayout>
      </c:layout>
      <c:lineChart>
        <c:grouping val="standard"/>
        <c:varyColors val="0"/>
        <c:ser>
          <c:idx val="1"/>
          <c:order val="0"/>
          <c:spPr>
            <a:ln w="19050">
              <a:solidFill>
                <a:srgbClr val="369040"/>
              </a:solidFill>
            </a:ln>
          </c:spPr>
          <c:marker>
            <c:symbol val="diamond"/>
            <c:size val="7"/>
            <c:spPr>
              <a:solidFill>
                <a:srgbClr val="FFFFFF"/>
              </a:solidFill>
              <a:ln w="22225">
                <a:solidFill>
                  <a:srgbClr val="369040"/>
                </a:solidFill>
              </a:ln>
            </c:spPr>
          </c:marker>
          <c:dLbls>
            <c:dLbl>
              <c:idx val="1"/>
              <c:layout>
                <c:manualLayout>
                  <c:x val="-5.9441362443330946E-2"/>
                  <c:y val="-5.9591066103113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5C-406C-BA0E-3FCF956E7B87}"/>
                </c:ext>
              </c:extLst>
            </c:dLbl>
            <c:dLbl>
              <c:idx val="3"/>
              <c:layout>
                <c:manualLayout>
                  <c:x val="-5.1865604867573439E-2"/>
                  <c:y val="-6.3224126956882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C-406C-BA0E-3FCF956E7B87}"/>
                </c:ext>
              </c:extLst>
            </c:dLbl>
            <c:dLbl>
              <c:idx val="5"/>
              <c:layout>
                <c:manualLayout>
                  <c:x val="-5.3759544261512762E-2"/>
                  <c:y val="-5.9591066103113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5C-406C-BA0E-3FCF956E7B87}"/>
                </c:ext>
              </c:extLst>
            </c:dLbl>
            <c:dLbl>
              <c:idx val="7"/>
              <c:layout>
                <c:manualLayout>
                  <c:x val="-5.7547423049391554E-2"/>
                  <c:y val="-5.9591066103113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C-406C-BA0E-3FCF956E7B87}"/>
                </c:ext>
              </c:extLst>
            </c:dLbl>
            <c:dLbl>
              <c:idx val="10"/>
              <c:layout>
                <c:manualLayout>
                  <c:x val="-1.3888728445112719E-16"/>
                  <c:y val="-5.9591066103113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C-406C-BA0E-3FCF956E7B87}"/>
                </c:ext>
              </c:extLst>
            </c:dLbl>
            <c:spPr>
              <a:solidFill>
                <a:srgbClr val="369040"/>
              </a:solidFill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'P12'!$C$11:$M$11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'P12'!$C$20:$M$20</c:f>
              <c:numCache>
                <c:formatCode>#,##0;;\-</c:formatCode>
                <c:ptCount val="11"/>
                <c:pt idx="0">
                  <c:v>3829305</c:v>
                </c:pt>
                <c:pt idx="1">
                  <c:v>3537131</c:v>
                </c:pt>
                <c:pt idx="2">
                  <c:v>3267791</c:v>
                </c:pt>
                <c:pt idx="3">
                  <c:v>3092679</c:v>
                </c:pt>
                <c:pt idx="4">
                  <c:v>2897977</c:v>
                </c:pt>
                <c:pt idx="5">
                  <c:v>2825570</c:v>
                </c:pt>
                <c:pt idx="6">
                  <c:v>1408072</c:v>
                </c:pt>
                <c:pt idx="7">
                  <c:v>1935386</c:v>
                </c:pt>
                <c:pt idx="8">
                  <c:v>2447213</c:v>
                </c:pt>
                <c:pt idx="9">
                  <c:v>2692180</c:v>
                </c:pt>
                <c:pt idx="10">
                  <c:v>2875801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5C-406C-BA0E-3FCF956E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982687"/>
        <c:axId val="1"/>
      </c:lineChart>
      <c:catAx>
        <c:axId val="127398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3982687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24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67405463205988"/>
          <c:y val="0.26834677972945692"/>
          <c:w val="0.76720229415767471"/>
          <c:h val="0.65878780537048243"/>
        </c:manualLayout>
      </c:layout>
      <c:pie3DChart>
        <c:varyColors val="1"/>
        <c:ser>
          <c:idx val="11"/>
          <c:order val="0"/>
          <c:dPt>
            <c:idx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555F-4627-A0BF-1A3932EA46F5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555F-4627-A0BF-1A3932EA46F5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2-555F-4627-A0BF-1A3932EA46F5}"/>
              </c:ext>
            </c:extLst>
          </c:dPt>
          <c:dPt>
            <c:idx val="3"/>
            <c:bubble3D val="0"/>
            <c:spPr>
              <a:solidFill>
                <a:srgbClr val="9BBB59">
                  <a:lumMod val="5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555F-4627-A0BF-1A3932EA46F5}"/>
              </c:ext>
            </c:extLst>
          </c:dPt>
          <c:dPt>
            <c:idx val="4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555F-4627-A0BF-1A3932EA46F5}"/>
              </c:ext>
            </c:extLst>
          </c:dPt>
          <c:dPt>
            <c:idx val="5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555F-4627-A0BF-1A3932EA46F5}"/>
              </c:ext>
            </c:extLst>
          </c:dPt>
          <c:dPt>
            <c:idx val="6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555F-4627-A0BF-1A3932EA46F5}"/>
              </c:ext>
            </c:extLst>
          </c:dPt>
          <c:dPt>
            <c:idx val="7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555F-4627-A0BF-1A3932EA46F5}"/>
              </c:ext>
            </c:extLst>
          </c:dPt>
          <c:dLbls>
            <c:dLbl>
              <c:idx val="0"/>
              <c:layout>
                <c:manualLayout>
                  <c:x val="3.1165548750850588E-3"/>
                  <c:y val="-0.11905964062184535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F-4627-A0BF-1A3932EA46F5}"/>
                </c:ext>
              </c:extLst>
            </c:dLbl>
            <c:dLbl>
              <c:idx val="1"/>
              <c:layout>
                <c:manualLayout>
                  <c:x val="1.3700945039527717E-2"/>
                  <c:y val="-9.7913022410660203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F-4627-A0BF-1A3932EA46F5}"/>
                </c:ext>
              </c:extLst>
            </c:dLbl>
            <c:dLbl>
              <c:idx val="2"/>
              <c:layout>
                <c:manualLayout>
                  <c:x val="8.0376851041767963E-2"/>
                  <c:y val="-7.8263355542095694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5F-4627-A0BF-1A3932EA46F5}"/>
                </c:ext>
              </c:extLst>
            </c:dLbl>
            <c:dLbl>
              <c:idx val="3"/>
              <c:layout>
                <c:manualLayout>
                  <c:x val="1.6545679537805523E-2"/>
                  <c:y val="-9.0832061376943232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5F-4627-A0BF-1A3932EA46F5}"/>
                </c:ext>
              </c:extLst>
            </c:dLbl>
            <c:dLbl>
              <c:idx val="4"/>
              <c:layout>
                <c:manualLayout>
                  <c:x val="-3.2588056122614305E-2"/>
                  <c:y val="-3.9207591358772463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5F-4627-A0BF-1A3932EA46F5}"/>
                </c:ext>
              </c:extLst>
            </c:dLbl>
            <c:dLbl>
              <c:idx val="5"/>
              <c:layout>
                <c:manualLayout>
                  <c:x val="-3.7178639707073802E-2"/>
                  <c:y val="-6.0301231576822129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5F-4627-A0BF-1A3932EA46F5}"/>
                </c:ext>
              </c:extLst>
            </c:dLbl>
            <c:dLbl>
              <c:idx val="6"/>
              <c:layout>
                <c:manualLayout>
                  <c:x val="-5.043744531933516E-2"/>
                  <c:y val="-1.07829598223299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5F-4627-A0BF-1A3932EA46F5}"/>
                </c:ext>
              </c:extLst>
            </c:dLbl>
            <c:dLbl>
              <c:idx val="7"/>
              <c:layout>
                <c:manualLayout>
                  <c:x val="4.3705323871553112E-2"/>
                  <c:y val="2.238837068443367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5F-4627-A0BF-1A3932EA46F5}"/>
                </c:ext>
              </c:extLst>
            </c:dLbl>
            <c:dLbl>
              <c:idx val="11"/>
              <c:layout>
                <c:manualLayout>
                  <c:x val="-6.4069206760713579E-2"/>
                  <c:y val="6.398054654932838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5F-4627-A0BF-1A3932EA46F5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'P4'!$B$12:$B$19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'P4'!$M$12:$M$19</c:f>
              <c:numCache>
                <c:formatCode>#,##0;;\-</c:formatCode>
                <c:ptCount val="8"/>
                <c:pt idx="0">
                  <c:v>90</c:v>
                </c:pt>
                <c:pt idx="1">
                  <c:v>65</c:v>
                </c:pt>
                <c:pt idx="2">
                  <c:v>89</c:v>
                </c:pt>
                <c:pt idx="3">
                  <c:v>100</c:v>
                </c:pt>
                <c:pt idx="4">
                  <c:v>76</c:v>
                </c:pt>
                <c:pt idx="5">
                  <c:v>85</c:v>
                </c:pt>
                <c:pt idx="6">
                  <c:v>142</c:v>
                </c:pt>
                <c:pt idx="7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5F-4627-A0BF-1A3932EA4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030375699440453E-2"/>
          <c:y val="0.14861785430348176"/>
          <c:w val="0.88842060210099638"/>
          <c:h val="0.6710095831044377"/>
        </c:manualLayout>
      </c:layout>
      <c:lineChart>
        <c:grouping val="standard"/>
        <c:varyColors val="0"/>
        <c:ser>
          <c:idx val="1"/>
          <c:order val="0"/>
          <c:tx>
            <c:strRef>
              <c:f>'P12'!$B$12</c:f>
              <c:strCache>
                <c:ptCount val="1"/>
                <c:pt idx="0">
                  <c:v>Almería</c:v>
                </c:pt>
              </c:strCache>
            </c:strRef>
          </c:tx>
          <c:spPr>
            <a:ln w="19050">
              <a:solidFill>
                <a:srgbClr val="43939D"/>
              </a:solidFill>
            </a:ln>
          </c:spPr>
          <c:marker>
            <c:symbol val="diamond"/>
            <c:size val="6"/>
            <c:spPr>
              <a:solidFill>
                <a:srgbClr val="43939D"/>
              </a:solidFill>
              <a:ln w="19050">
                <a:solidFill>
                  <a:srgbClr val="43939D"/>
                </a:solidFill>
              </a:ln>
            </c:spPr>
          </c:marker>
          <c:cat>
            <c:numRef>
              <c:f>'P12'!$C$11:$M$11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'P12'!$C$12:$M$12</c:f>
              <c:numCache>
                <c:formatCode>#,##0;;\-</c:formatCode>
                <c:ptCount val="11"/>
                <c:pt idx="0">
                  <c:v>323600</c:v>
                </c:pt>
                <c:pt idx="1">
                  <c:v>301164</c:v>
                </c:pt>
                <c:pt idx="2">
                  <c:v>274946</c:v>
                </c:pt>
                <c:pt idx="3">
                  <c:v>247387</c:v>
                </c:pt>
                <c:pt idx="4">
                  <c:v>216600</c:v>
                </c:pt>
                <c:pt idx="5">
                  <c:v>214779</c:v>
                </c:pt>
                <c:pt idx="6">
                  <c:v>97530</c:v>
                </c:pt>
                <c:pt idx="7">
                  <c:v>125116</c:v>
                </c:pt>
                <c:pt idx="8">
                  <c:v>178957</c:v>
                </c:pt>
                <c:pt idx="9">
                  <c:v>208743</c:v>
                </c:pt>
                <c:pt idx="10">
                  <c:v>229244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3-4F21-8818-853794BCEBA0}"/>
            </c:ext>
          </c:extLst>
        </c:ser>
        <c:ser>
          <c:idx val="0"/>
          <c:order val="1"/>
          <c:tx>
            <c:strRef>
              <c:f>'P12'!$B$13</c:f>
              <c:strCache>
                <c:ptCount val="1"/>
                <c:pt idx="0">
                  <c:v>Cádiz</c:v>
                </c:pt>
              </c:strCache>
            </c:strRef>
          </c:tx>
          <c:spPr>
            <a:ln w="19050">
              <a:solidFill>
                <a:srgbClr val="F5C000"/>
              </a:solidFill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 w="19050">
                <a:solidFill>
                  <a:srgbClr val="F5C000"/>
                </a:solidFill>
              </a:ln>
            </c:spPr>
          </c:marker>
          <c:cat>
            <c:numRef>
              <c:f>'P12'!$C$11:$M$11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'P12'!$C$13:$M$13</c:f>
              <c:numCache>
                <c:formatCode>#,##0;;\-</c:formatCode>
                <c:ptCount val="11"/>
                <c:pt idx="0">
                  <c:v>349453</c:v>
                </c:pt>
                <c:pt idx="1">
                  <c:v>324389</c:v>
                </c:pt>
                <c:pt idx="2">
                  <c:v>281894</c:v>
                </c:pt>
                <c:pt idx="3">
                  <c:v>252632</c:v>
                </c:pt>
                <c:pt idx="4">
                  <c:v>232289</c:v>
                </c:pt>
                <c:pt idx="5">
                  <c:v>228284</c:v>
                </c:pt>
                <c:pt idx="6">
                  <c:v>106173</c:v>
                </c:pt>
                <c:pt idx="7">
                  <c:v>150874</c:v>
                </c:pt>
                <c:pt idx="8">
                  <c:v>196103</c:v>
                </c:pt>
                <c:pt idx="9">
                  <c:v>227338</c:v>
                </c:pt>
                <c:pt idx="10">
                  <c:v>233853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3-4F21-8818-853794BCEBA0}"/>
            </c:ext>
          </c:extLst>
        </c:ser>
        <c:ser>
          <c:idx val="2"/>
          <c:order val="2"/>
          <c:tx>
            <c:strRef>
              <c:f>'P12'!$B$14</c:f>
              <c:strCache>
                <c:ptCount val="1"/>
                <c:pt idx="0">
                  <c:v>Córdoba</c:v>
                </c:pt>
              </c:strCache>
            </c:strRef>
          </c:tx>
          <c:spPr>
            <a:ln w="19050">
              <a:solidFill>
                <a:srgbClr val="97B953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19050">
                <a:solidFill>
                  <a:srgbClr val="97B953"/>
                </a:solidFill>
              </a:ln>
            </c:spPr>
          </c:marker>
          <c:cat>
            <c:numRef>
              <c:f>'P12'!$C$11:$M$11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'P12'!$C$14:$M$14</c:f>
              <c:numCache>
                <c:formatCode>#,##0;;\-</c:formatCode>
                <c:ptCount val="11"/>
                <c:pt idx="0">
                  <c:v>376372</c:v>
                </c:pt>
                <c:pt idx="1">
                  <c:v>353072</c:v>
                </c:pt>
                <c:pt idx="2">
                  <c:v>353249</c:v>
                </c:pt>
                <c:pt idx="3">
                  <c:v>332915</c:v>
                </c:pt>
                <c:pt idx="4">
                  <c:v>313244</c:v>
                </c:pt>
                <c:pt idx="5">
                  <c:v>318910</c:v>
                </c:pt>
                <c:pt idx="6">
                  <c:v>157933</c:v>
                </c:pt>
                <c:pt idx="7">
                  <c:v>209622</c:v>
                </c:pt>
                <c:pt idx="8">
                  <c:v>258034</c:v>
                </c:pt>
                <c:pt idx="9">
                  <c:v>274656</c:v>
                </c:pt>
                <c:pt idx="10">
                  <c:v>321269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3-4F21-8818-853794BCEBA0}"/>
            </c:ext>
          </c:extLst>
        </c:ser>
        <c:ser>
          <c:idx val="3"/>
          <c:order val="3"/>
          <c:tx>
            <c:strRef>
              <c:f>'P12'!$B$15</c:f>
              <c:strCache>
                <c:ptCount val="1"/>
                <c:pt idx="0">
                  <c:v>Granada</c:v>
                </c:pt>
              </c:strCache>
            </c:strRef>
          </c:tx>
          <c:spPr>
            <a:ln w="19050">
              <a:solidFill>
                <a:srgbClr val="4F6228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4F6228"/>
                </a:solidFill>
              </a:ln>
            </c:spPr>
          </c:marker>
          <c:cat>
            <c:numRef>
              <c:f>'P12'!$C$11:$M$11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'P12'!$C$15:$M$15</c:f>
              <c:numCache>
                <c:formatCode>#,##0;;\-</c:formatCode>
                <c:ptCount val="11"/>
                <c:pt idx="0">
                  <c:v>445007</c:v>
                </c:pt>
                <c:pt idx="1">
                  <c:v>411199</c:v>
                </c:pt>
                <c:pt idx="2">
                  <c:v>395581</c:v>
                </c:pt>
                <c:pt idx="3">
                  <c:v>373521</c:v>
                </c:pt>
                <c:pt idx="4">
                  <c:v>392282</c:v>
                </c:pt>
                <c:pt idx="5">
                  <c:v>361311</c:v>
                </c:pt>
                <c:pt idx="6">
                  <c:v>178036</c:v>
                </c:pt>
                <c:pt idx="7">
                  <c:v>238717</c:v>
                </c:pt>
                <c:pt idx="8">
                  <c:v>321821</c:v>
                </c:pt>
                <c:pt idx="9">
                  <c:v>350720</c:v>
                </c:pt>
                <c:pt idx="10">
                  <c:v>360264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3-4F21-8818-853794BCEBA0}"/>
            </c:ext>
          </c:extLst>
        </c:ser>
        <c:ser>
          <c:idx val="4"/>
          <c:order val="4"/>
          <c:tx>
            <c:strRef>
              <c:f>'P12'!$B$16</c:f>
              <c:strCache>
                <c:ptCount val="1"/>
                <c:pt idx="0">
                  <c:v>Huelva</c:v>
                </c:pt>
              </c:strCache>
            </c:strRef>
          </c:tx>
          <c:spPr>
            <a:ln w="19050">
              <a:solidFill>
                <a:srgbClr val="B870A4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B870A4"/>
                </a:solidFill>
              </a:ln>
            </c:spPr>
          </c:marker>
          <c:cat>
            <c:numRef>
              <c:f>'P12'!$C$11:$M$11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'P12'!$C$16:$M$16</c:f>
              <c:numCache>
                <c:formatCode>#,##0;;\-</c:formatCode>
                <c:ptCount val="11"/>
                <c:pt idx="0">
                  <c:v>195032</c:v>
                </c:pt>
                <c:pt idx="1">
                  <c:v>181772</c:v>
                </c:pt>
                <c:pt idx="2">
                  <c:v>172962</c:v>
                </c:pt>
                <c:pt idx="3">
                  <c:v>160818</c:v>
                </c:pt>
                <c:pt idx="4">
                  <c:v>156284</c:v>
                </c:pt>
                <c:pt idx="5">
                  <c:v>162140</c:v>
                </c:pt>
                <c:pt idx="6">
                  <c:v>77287</c:v>
                </c:pt>
                <c:pt idx="7">
                  <c:v>93335</c:v>
                </c:pt>
                <c:pt idx="8">
                  <c:v>124671</c:v>
                </c:pt>
                <c:pt idx="9">
                  <c:v>134610</c:v>
                </c:pt>
                <c:pt idx="10">
                  <c:v>140021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3-4F21-8818-853794BCEBA0}"/>
            </c:ext>
          </c:extLst>
        </c:ser>
        <c:ser>
          <c:idx val="5"/>
          <c:order val="5"/>
          <c:tx>
            <c:strRef>
              <c:f>'P12'!$B$17</c:f>
              <c:strCache>
                <c:ptCount val="1"/>
                <c:pt idx="0">
                  <c:v>Jaén</c:v>
                </c:pt>
              </c:strCache>
            </c:strRef>
          </c:tx>
          <c:spPr>
            <a:ln w="19050">
              <a:solidFill>
                <a:srgbClr val="FFAA41"/>
              </a:solidFill>
            </a:ln>
          </c:spPr>
          <c:marker>
            <c:symbol val="circle"/>
            <c:size val="7"/>
            <c:spPr>
              <a:solidFill>
                <a:srgbClr val="FFAA41"/>
              </a:solidFill>
              <a:ln w="19050">
                <a:solidFill>
                  <a:srgbClr val="FFAA41"/>
                </a:solidFill>
              </a:ln>
            </c:spPr>
          </c:marker>
          <c:cat>
            <c:numRef>
              <c:f>'P12'!$C$11:$M$11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'P12'!$C$17:$M$17</c:f>
              <c:numCache>
                <c:formatCode>#,##0;;\-</c:formatCode>
                <c:ptCount val="11"/>
                <c:pt idx="0">
                  <c:v>290686</c:v>
                </c:pt>
                <c:pt idx="1">
                  <c:v>268464</c:v>
                </c:pt>
                <c:pt idx="2">
                  <c:v>237855</c:v>
                </c:pt>
                <c:pt idx="3">
                  <c:v>209752</c:v>
                </c:pt>
                <c:pt idx="4">
                  <c:v>201375</c:v>
                </c:pt>
                <c:pt idx="5">
                  <c:v>185494</c:v>
                </c:pt>
                <c:pt idx="6">
                  <c:v>104527</c:v>
                </c:pt>
                <c:pt idx="7">
                  <c:v>143498</c:v>
                </c:pt>
                <c:pt idx="8">
                  <c:v>166491</c:v>
                </c:pt>
                <c:pt idx="9">
                  <c:v>177812</c:v>
                </c:pt>
                <c:pt idx="10">
                  <c:v>181569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3-4F21-8818-853794BCEBA0}"/>
            </c:ext>
          </c:extLst>
        </c:ser>
        <c:ser>
          <c:idx val="6"/>
          <c:order val="6"/>
          <c:tx>
            <c:strRef>
              <c:f>'P12'!$B$18</c:f>
              <c:strCache>
                <c:ptCount val="1"/>
                <c:pt idx="0">
                  <c:v>Málaga</c:v>
                </c:pt>
              </c:strCache>
            </c:strRef>
          </c:tx>
          <c:spPr>
            <a:ln w="19050">
              <a:solidFill>
                <a:srgbClr val="73C5EF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73C5EF"/>
                </a:solidFill>
              </a:ln>
            </c:spPr>
          </c:marker>
          <c:cat>
            <c:numRef>
              <c:f>'P12'!$C$11:$M$11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'P12'!$C$18:$M$18</c:f>
              <c:numCache>
                <c:formatCode>#,##0;;\-</c:formatCode>
                <c:ptCount val="11"/>
                <c:pt idx="0">
                  <c:v>920423</c:v>
                </c:pt>
                <c:pt idx="1">
                  <c:v>860865</c:v>
                </c:pt>
                <c:pt idx="2">
                  <c:v>808016</c:v>
                </c:pt>
                <c:pt idx="3">
                  <c:v>807357</c:v>
                </c:pt>
                <c:pt idx="4">
                  <c:v>735104</c:v>
                </c:pt>
                <c:pt idx="5">
                  <c:v>706811</c:v>
                </c:pt>
                <c:pt idx="6">
                  <c:v>366711</c:v>
                </c:pt>
                <c:pt idx="7">
                  <c:v>493212</c:v>
                </c:pt>
                <c:pt idx="8">
                  <c:v>604430</c:v>
                </c:pt>
                <c:pt idx="9">
                  <c:v>683865</c:v>
                </c:pt>
                <c:pt idx="10">
                  <c:v>709468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3-4F21-8818-853794BCEBA0}"/>
            </c:ext>
          </c:extLst>
        </c:ser>
        <c:ser>
          <c:idx val="7"/>
          <c:order val="7"/>
          <c:tx>
            <c:strRef>
              <c:f>'P12'!$B$19</c:f>
              <c:strCache>
                <c:ptCount val="1"/>
                <c:pt idx="0">
                  <c:v>Sevilla</c:v>
                </c:pt>
              </c:strCache>
            </c:strRef>
          </c:tx>
          <c:spPr>
            <a:ln w="19050">
              <a:solidFill>
                <a:srgbClr val="FC5937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FC5937"/>
                </a:solidFill>
              </a:ln>
            </c:spPr>
          </c:marker>
          <c:cat>
            <c:numRef>
              <c:f>'P12'!$C$11:$M$11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'P12'!$C$19:$M$19</c:f>
              <c:numCache>
                <c:formatCode>#,##0;;\-</c:formatCode>
                <c:ptCount val="11"/>
                <c:pt idx="0">
                  <c:v>928732</c:v>
                </c:pt>
                <c:pt idx="1">
                  <c:v>836206</c:v>
                </c:pt>
                <c:pt idx="2">
                  <c:v>743288</c:v>
                </c:pt>
                <c:pt idx="3">
                  <c:v>708297</c:v>
                </c:pt>
                <c:pt idx="4">
                  <c:v>650799</c:v>
                </c:pt>
                <c:pt idx="5">
                  <c:v>647841</c:v>
                </c:pt>
                <c:pt idx="6">
                  <c:v>319875</c:v>
                </c:pt>
                <c:pt idx="7">
                  <c:v>481012</c:v>
                </c:pt>
                <c:pt idx="8">
                  <c:v>596706</c:v>
                </c:pt>
                <c:pt idx="9">
                  <c:v>634436</c:v>
                </c:pt>
                <c:pt idx="10">
                  <c:v>700113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33-4F21-8818-853794BCE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984607"/>
        <c:axId val="1"/>
      </c:lineChart>
      <c:catAx>
        <c:axId val="127398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398460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260613609739452E-2"/>
          <c:y val="0.92107733626319965"/>
          <c:w val="0.85463988611593045"/>
          <c:h val="4.3283891839101529E-2"/>
        </c:manualLayout>
      </c:layout>
      <c:overlay val="0"/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89219451016897"/>
          <c:y val="0.23161028324228206"/>
          <c:w val="0.87317662878347091"/>
          <c:h val="0.65541183306285189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60A4-4369-9B99-1088DE989B02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60A4-4369-9B99-1088DE989B02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60A4-4369-9B99-1088DE989B02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60A4-4369-9B99-1088DE989B02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60A4-4369-9B99-1088DE989B02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60A4-4369-9B99-1088DE989B02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60A4-4369-9B99-1088DE989B02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60A4-4369-9B99-1088DE989B0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0A4-4369-9B99-1088DE989B0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0A4-4369-9B99-1088DE989B0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0A4-4369-9B99-1088DE989B02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0A4-4369-9B99-1088DE989B02}"/>
              </c:ext>
            </c:extLst>
          </c:dPt>
          <c:dLbls>
            <c:numFmt formatCode="#,##0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'P13'!$B$12:$B$19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'P13'!$K$12:$K$19</c:f>
              <c:numCache>
                <c:formatCode>#,##0;;\-</c:formatCode>
                <c:ptCount val="8"/>
                <c:pt idx="0">
                  <c:v>6112</c:v>
                </c:pt>
                <c:pt idx="1">
                  <c:v>2794</c:v>
                </c:pt>
                <c:pt idx="2">
                  <c:v>5430</c:v>
                </c:pt>
                <c:pt idx="3">
                  <c:v>7687</c:v>
                </c:pt>
                <c:pt idx="4">
                  <c:v>3765</c:v>
                </c:pt>
                <c:pt idx="5">
                  <c:v>4898</c:v>
                </c:pt>
                <c:pt idx="6">
                  <c:v>7429</c:v>
                </c:pt>
                <c:pt idx="7">
                  <c:v>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0A4-4369-9B99-1088DE98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4764959"/>
        <c:axId val="1"/>
      </c:barChart>
      <c:catAx>
        <c:axId val="127476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4764959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165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69582968795567"/>
          <c:y val="0.28953985975219743"/>
          <c:w val="0.57273476562036074"/>
          <c:h val="0.49285188125326296"/>
        </c:manualLayout>
      </c:layout>
      <c:pie3DChart>
        <c:varyColors val="1"/>
        <c:ser>
          <c:idx val="11"/>
          <c:order val="0"/>
          <c:explosion val="8"/>
          <c:dPt>
            <c:idx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0CD5-4BF9-8196-70FC8AB17AAA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0CD5-4BF9-8196-70FC8AB17AAA}"/>
              </c:ext>
            </c:extLst>
          </c:dPt>
          <c:dPt>
            <c:idx val="2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0CD5-4BF9-8196-70FC8AB17AAA}"/>
              </c:ext>
            </c:extLst>
          </c:dPt>
          <c:dPt>
            <c:idx val="3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0CD5-4BF9-8196-70FC8AB17AAA}"/>
              </c:ext>
            </c:extLst>
          </c:dPt>
          <c:dPt>
            <c:idx val="4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0CD5-4BF9-8196-70FC8AB17AAA}"/>
              </c:ext>
            </c:extLst>
          </c:dPt>
          <c:dPt>
            <c:idx val="5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0CD5-4BF9-8196-70FC8AB17AAA}"/>
              </c:ext>
            </c:extLst>
          </c:dPt>
          <c:dPt>
            <c:idx val="6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0CD5-4BF9-8196-70FC8AB17AAA}"/>
              </c:ext>
            </c:extLst>
          </c:dPt>
          <c:dPt>
            <c:idx val="7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0CD5-4BF9-8196-70FC8AB17AAA}"/>
              </c:ext>
            </c:extLst>
          </c:dPt>
          <c:dLbls>
            <c:dLbl>
              <c:idx val="0"/>
              <c:layout>
                <c:manualLayout>
                  <c:x val="2.8098596951111734E-2"/>
                  <c:y val="-4.5741845963522078E-2"/>
                </c:manualLayout>
              </c:layout>
              <c:numFmt formatCode="0.0%" sourceLinked="0"/>
              <c:spPr>
                <a:solidFill>
                  <a:srgbClr val="43939D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D5-4BF9-8196-70FC8AB17AAA}"/>
                </c:ext>
              </c:extLst>
            </c:dLbl>
            <c:dLbl>
              <c:idx val="1"/>
              <c:layout>
                <c:manualLayout>
                  <c:x val="1.3700854102258788E-2"/>
                  <c:y val="-4.2757410100807462E-2"/>
                </c:manualLayout>
              </c:layout>
              <c:numFmt formatCode="0.0%" sourceLinked="0"/>
              <c:spPr>
                <a:solidFill>
                  <a:srgbClr val="F5C000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D5-4BF9-8196-70FC8AB17AAA}"/>
                </c:ext>
              </c:extLst>
            </c:dLbl>
            <c:dLbl>
              <c:idx val="2"/>
              <c:layout>
                <c:manualLayout>
                  <c:x val="2.2805746566748504E-3"/>
                  <c:y val="-6.7018243972909411E-2"/>
                </c:manualLayout>
              </c:layout>
              <c:numFmt formatCode="0.0%" sourceLinked="0"/>
              <c:spPr>
                <a:solidFill>
                  <a:srgbClr val="C3D69B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D5-4BF9-8196-70FC8AB17AAA}"/>
                </c:ext>
              </c:extLst>
            </c:dLbl>
            <c:dLbl>
              <c:idx val="3"/>
              <c:layout>
                <c:manualLayout>
                  <c:x val="-0.11094591575036608"/>
                  <c:y val="-4.6669007138438925E-2"/>
                </c:manualLayout>
              </c:layout>
              <c:tx>
                <c:rich>
                  <a:bodyPr/>
                  <a:lstStyle/>
                  <a:p>
                    <a:pPr>
                      <a:defRPr sz="1050" b="0" i="0" u="none" strike="noStrike" baseline="0">
                        <a:solidFill>
                          <a:srgbClr val="FFFFFF"/>
                        </a:solidFill>
                        <a:latin typeface="Source Sans Pro"/>
                        <a:ea typeface="Source Sans Pro"/>
                        <a:cs typeface="Source Sans Pro"/>
                      </a:defRPr>
                    </a:pPr>
                    <a:r>
                      <a:rPr lang="en-US"/>
                      <a:t>Presentaciones
4,6%</a:t>
                    </a:r>
                  </a:p>
                </c:rich>
              </c:tx>
              <c:numFmt formatCode="0.0%" sourceLinked="0"/>
              <c:spPr>
                <a:solidFill>
                  <a:srgbClr val="4F6228"/>
                </a:solidFill>
                <a:ln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CD5-4BF9-8196-70FC8AB17AAA}"/>
                </c:ext>
              </c:extLst>
            </c:dLbl>
            <c:dLbl>
              <c:idx val="4"/>
              <c:layout>
                <c:manualLayout>
                  <c:x val="-4.402498607623221E-2"/>
                  <c:y val="-0.10462677834060555"/>
                </c:manualLayout>
              </c:layout>
              <c:numFmt formatCode="0.0%" sourceLinked="0"/>
              <c:spPr>
                <a:solidFill>
                  <a:srgbClr val="B870A4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D5-4BF9-8196-70FC8AB17AAA}"/>
                </c:ext>
              </c:extLst>
            </c:dLbl>
            <c:dLbl>
              <c:idx val="5"/>
              <c:layout>
                <c:manualLayout>
                  <c:x val="3.0935243640923413E-2"/>
                  <c:y val="-5.7463262952003609E-2"/>
                </c:manualLayout>
              </c:layout>
              <c:numFmt formatCode="0.0%" sourceLinked="0"/>
              <c:spPr>
                <a:solidFill>
                  <a:srgbClr val="FFAA4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D5-4BF9-8196-70FC8AB17AAA}"/>
                </c:ext>
              </c:extLst>
            </c:dLbl>
            <c:dLbl>
              <c:idx val="6"/>
              <c:layout>
                <c:manualLayout>
                  <c:x val="5.1121005045906748E-2"/>
                  <c:y val="9.2558971529832654E-2"/>
                </c:manualLayout>
              </c:layout>
              <c:numFmt formatCode="0.0%" sourceLinked="0"/>
              <c:spPr>
                <a:solidFill>
                  <a:srgbClr val="73C5E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D5-4BF9-8196-70FC8AB17AAA}"/>
                </c:ext>
              </c:extLst>
            </c:dLbl>
            <c:dLbl>
              <c:idx val="7"/>
              <c:layout>
                <c:manualLayout>
                  <c:x val="-2.5516213268767195E-2"/>
                  <c:y val="1.2314893759299119E-2"/>
                </c:manualLayout>
              </c:layout>
              <c:numFmt formatCode="0.0%" sourceLinked="0"/>
              <c:spPr>
                <a:solidFill>
                  <a:srgbClr val="FC5937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D5-4BF9-8196-70FC8AB17AAA}"/>
                </c:ext>
              </c:extLst>
            </c:dLbl>
            <c:dLbl>
              <c:idx val="11"/>
              <c:layout>
                <c:manualLayout>
                  <c:x val="-6.4069206760713579E-2"/>
                  <c:y val="6.398054654932838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D5-4BF9-8196-70FC8AB17AAA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'P13'!$C$11:$J$11</c:f>
              <c:strCache>
                <c:ptCount val="8"/>
                <c:pt idx="0">
                  <c:v>Visitas</c:v>
                </c:pt>
                <c:pt idx="1">
                  <c:v>Cuenta
cuentos</c:v>
                </c:pt>
                <c:pt idx="2">
                  <c:v>Club de lectura</c:v>
                </c:pt>
                <c:pt idx="3">
                  <c:v>Presentaciones</c:v>
                </c:pt>
                <c:pt idx="4">
                  <c:v>Cursos y Talleres</c:v>
                </c:pt>
                <c:pt idx="5">
                  <c:v>Jornadas, Congresos y Conferencias</c:v>
                </c:pt>
                <c:pt idx="6">
                  <c:v>Exposiciones</c:v>
                </c:pt>
                <c:pt idx="7">
                  <c:v>Otras actividades</c:v>
                </c:pt>
              </c:strCache>
            </c:strRef>
          </c:cat>
          <c:val>
            <c:numRef>
              <c:f>'P13'!$C$20:$J$20</c:f>
              <c:numCache>
                <c:formatCode>#,##0;;\-</c:formatCode>
                <c:ptCount val="8"/>
                <c:pt idx="0">
                  <c:v>6210</c:v>
                </c:pt>
                <c:pt idx="1">
                  <c:v>6709</c:v>
                </c:pt>
                <c:pt idx="2">
                  <c:v>12428</c:v>
                </c:pt>
                <c:pt idx="3">
                  <c:v>2549</c:v>
                </c:pt>
                <c:pt idx="4">
                  <c:v>6756</c:v>
                </c:pt>
                <c:pt idx="5">
                  <c:v>1187</c:v>
                </c:pt>
                <c:pt idx="6">
                  <c:v>1543</c:v>
                </c:pt>
                <c:pt idx="7">
                  <c:v>10547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5-4BF9-8196-70FC8AB17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785488958990531E-2"/>
          <c:y val="0.19442318807621972"/>
          <c:w val="0.91127994697515524"/>
          <c:h val="0.6878285636953162"/>
        </c:manualLayout>
      </c:layout>
      <c:lineChart>
        <c:grouping val="standard"/>
        <c:varyColors val="0"/>
        <c:ser>
          <c:idx val="1"/>
          <c:order val="0"/>
          <c:spPr>
            <a:ln w="19050">
              <a:solidFill>
                <a:srgbClr val="369040"/>
              </a:solidFill>
            </a:ln>
          </c:spPr>
          <c:marker>
            <c:symbol val="diamond"/>
            <c:size val="7"/>
            <c:spPr>
              <a:solidFill>
                <a:srgbClr val="FFFFFF"/>
              </a:solidFill>
              <a:ln w="22225">
                <a:solidFill>
                  <a:srgbClr val="369040"/>
                </a:solidFill>
              </a:ln>
            </c:spPr>
          </c:marker>
          <c:dLbls>
            <c:dLbl>
              <c:idx val="1"/>
              <c:layout>
                <c:manualLayout>
                  <c:x val="-5.8585823459764708E-2"/>
                  <c:y val="-6.822786686547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74-4B1B-BD97-49DB8F95B55D}"/>
                </c:ext>
              </c:extLst>
            </c:dLbl>
            <c:dLbl>
              <c:idx val="3"/>
              <c:layout>
                <c:manualLayout>
                  <c:x val="-5.6482774038103284E-2"/>
                  <c:y val="-8.1516903410329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74-4B1B-BD97-49DB8F95B55D}"/>
                </c:ext>
              </c:extLst>
            </c:dLbl>
            <c:dLbl>
              <c:idx val="5"/>
              <c:layout>
                <c:manualLayout>
                  <c:x val="-5.0173625773119054E-2"/>
                  <c:y val="-8.1516903410329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74-4B1B-BD97-49DB8F95B55D}"/>
                </c:ext>
              </c:extLst>
            </c:dLbl>
            <c:dLbl>
              <c:idx val="6"/>
              <c:layout>
                <c:manualLayout>
                  <c:x val="-3.7555329243150679E-2"/>
                  <c:y val="-8.5946582258613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80-4FFB-8361-7755191A6A0E}"/>
                </c:ext>
              </c:extLst>
            </c:dLbl>
            <c:dLbl>
              <c:idx val="7"/>
              <c:layout>
                <c:manualLayout>
                  <c:x val="-5.0173625773119054E-2"/>
                  <c:y val="-6.822786686547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74-4B1B-BD97-49DB8F95B55D}"/>
                </c:ext>
              </c:extLst>
            </c:dLbl>
            <c:dLbl>
              <c:idx val="10"/>
              <c:layout>
                <c:manualLayout>
                  <c:x val="-1.1081248913286471E-2"/>
                  <c:y val="-8.1516903410329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74-4B1B-BD97-49DB8F95B55D}"/>
                </c:ext>
              </c:extLst>
            </c:dLbl>
            <c:spPr>
              <a:solidFill>
                <a:srgbClr val="369040"/>
              </a:solidFill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'P14'!$C$20:$M$20</c:f>
              <c:numCache>
                <c:formatCode>#,##0;;\-</c:formatCode>
                <c:ptCount val="11"/>
                <c:pt idx="0">
                  <c:v>44058</c:v>
                </c:pt>
                <c:pt idx="1">
                  <c:v>47544</c:v>
                </c:pt>
                <c:pt idx="2">
                  <c:v>45726</c:v>
                </c:pt>
                <c:pt idx="3">
                  <c:v>47630</c:v>
                </c:pt>
                <c:pt idx="4">
                  <c:v>48719</c:v>
                </c:pt>
                <c:pt idx="5">
                  <c:v>48816</c:v>
                </c:pt>
                <c:pt idx="6">
                  <c:v>19290</c:v>
                </c:pt>
                <c:pt idx="7">
                  <c:v>27787</c:v>
                </c:pt>
                <c:pt idx="8">
                  <c:v>42691</c:v>
                </c:pt>
                <c:pt idx="9">
                  <c:v>48179</c:v>
                </c:pt>
                <c:pt idx="10">
                  <c:v>47929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74-4B1B-BD97-49DB8F95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766399"/>
        <c:axId val="1"/>
      </c:lineChart>
      <c:catAx>
        <c:axId val="127476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4766399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705458987437889E-2"/>
          <c:y val="0.14861801723603449"/>
          <c:w val="0.88842060210099638"/>
          <c:h val="0.65562291014992991"/>
        </c:manualLayout>
      </c:layout>
      <c:lineChart>
        <c:grouping val="standard"/>
        <c:varyColors val="0"/>
        <c:ser>
          <c:idx val="1"/>
          <c:order val="0"/>
          <c:tx>
            <c:strRef>
              <c:f>'P14'!$B$12</c:f>
              <c:strCache>
                <c:ptCount val="1"/>
                <c:pt idx="0">
                  <c:v>Almería</c:v>
                </c:pt>
              </c:strCache>
            </c:strRef>
          </c:tx>
          <c:spPr>
            <a:ln w="19050">
              <a:solidFill>
                <a:srgbClr val="43939D"/>
              </a:solidFill>
            </a:ln>
          </c:spPr>
          <c:marker>
            <c:symbol val="diamond"/>
            <c:size val="6"/>
            <c:spPr>
              <a:solidFill>
                <a:srgbClr val="43939D"/>
              </a:solidFill>
              <a:ln w="19050">
                <a:solidFill>
                  <a:srgbClr val="43939D"/>
                </a:solidFill>
              </a:ln>
            </c:spPr>
          </c:marker>
          <c:cat>
            <c:numRef>
              <c:f>'P14'!$C$11:$M$11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'P14'!$C$12:$M$12</c:f>
              <c:numCache>
                <c:formatCode>#,##0;;\-</c:formatCode>
                <c:ptCount val="11"/>
                <c:pt idx="0">
                  <c:v>3887</c:v>
                </c:pt>
                <c:pt idx="1">
                  <c:v>4371</c:v>
                </c:pt>
                <c:pt idx="2">
                  <c:v>4781</c:v>
                </c:pt>
                <c:pt idx="3">
                  <c:v>4891</c:v>
                </c:pt>
                <c:pt idx="4">
                  <c:v>4825</c:v>
                </c:pt>
                <c:pt idx="5">
                  <c:v>4883</c:v>
                </c:pt>
                <c:pt idx="6">
                  <c:v>2055</c:v>
                </c:pt>
                <c:pt idx="7">
                  <c:v>3410</c:v>
                </c:pt>
                <c:pt idx="8">
                  <c:v>5155</c:v>
                </c:pt>
                <c:pt idx="9">
                  <c:v>6463</c:v>
                </c:pt>
                <c:pt idx="10">
                  <c:v>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3BC-B550-A228515ACD06}"/>
            </c:ext>
          </c:extLst>
        </c:ser>
        <c:ser>
          <c:idx val="0"/>
          <c:order val="1"/>
          <c:tx>
            <c:strRef>
              <c:f>'P14'!$B$13</c:f>
              <c:strCache>
                <c:ptCount val="1"/>
                <c:pt idx="0">
                  <c:v>Cádiz</c:v>
                </c:pt>
              </c:strCache>
            </c:strRef>
          </c:tx>
          <c:spPr>
            <a:ln w="19050">
              <a:solidFill>
                <a:srgbClr val="F5C000"/>
              </a:solidFill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 w="19050">
                <a:solidFill>
                  <a:srgbClr val="F5C000"/>
                </a:solidFill>
              </a:ln>
            </c:spPr>
          </c:marker>
          <c:cat>
            <c:numRef>
              <c:f>'P14'!$C$11:$M$11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'P14'!$C$13:$M$13</c:f>
              <c:numCache>
                <c:formatCode>#,##0;;\-</c:formatCode>
                <c:ptCount val="11"/>
                <c:pt idx="0">
                  <c:v>3077</c:v>
                </c:pt>
                <c:pt idx="1">
                  <c:v>3211</c:v>
                </c:pt>
                <c:pt idx="2">
                  <c:v>2934</c:v>
                </c:pt>
                <c:pt idx="3">
                  <c:v>3419</c:v>
                </c:pt>
                <c:pt idx="4">
                  <c:v>3425</c:v>
                </c:pt>
                <c:pt idx="5">
                  <c:v>2514</c:v>
                </c:pt>
                <c:pt idx="6">
                  <c:v>1064</c:v>
                </c:pt>
                <c:pt idx="7">
                  <c:v>1426</c:v>
                </c:pt>
                <c:pt idx="8">
                  <c:v>2302</c:v>
                </c:pt>
                <c:pt idx="9">
                  <c:v>2826</c:v>
                </c:pt>
                <c:pt idx="10">
                  <c:v>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9-43BC-B550-A228515ACD06}"/>
            </c:ext>
          </c:extLst>
        </c:ser>
        <c:ser>
          <c:idx val="2"/>
          <c:order val="2"/>
          <c:tx>
            <c:strRef>
              <c:f>'P14'!$B$14</c:f>
              <c:strCache>
                <c:ptCount val="1"/>
                <c:pt idx="0">
                  <c:v>Córdoba</c:v>
                </c:pt>
              </c:strCache>
            </c:strRef>
          </c:tx>
          <c:spPr>
            <a:ln w="19050">
              <a:solidFill>
                <a:srgbClr val="97B953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19050">
                <a:solidFill>
                  <a:srgbClr val="97B953"/>
                </a:solidFill>
              </a:ln>
            </c:spPr>
          </c:marker>
          <c:cat>
            <c:numRef>
              <c:f>'P14'!$C$11:$M$11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'P14'!$C$14:$M$14</c:f>
              <c:numCache>
                <c:formatCode>#,##0;;\-</c:formatCode>
                <c:ptCount val="11"/>
                <c:pt idx="0">
                  <c:v>3998</c:v>
                </c:pt>
                <c:pt idx="1">
                  <c:v>5114</c:v>
                </c:pt>
                <c:pt idx="2">
                  <c:v>4741</c:v>
                </c:pt>
                <c:pt idx="3">
                  <c:v>4724</c:v>
                </c:pt>
                <c:pt idx="4">
                  <c:v>5003</c:v>
                </c:pt>
                <c:pt idx="5">
                  <c:v>5480</c:v>
                </c:pt>
                <c:pt idx="6">
                  <c:v>2446</c:v>
                </c:pt>
                <c:pt idx="7">
                  <c:v>2932</c:v>
                </c:pt>
                <c:pt idx="8">
                  <c:v>4632</c:v>
                </c:pt>
                <c:pt idx="9">
                  <c:v>5177</c:v>
                </c:pt>
                <c:pt idx="10">
                  <c:v>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9-43BC-B550-A228515ACD06}"/>
            </c:ext>
          </c:extLst>
        </c:ser>
        <c:ser>
          <c:idx val="3"/>
          <c:order val="3"/>
          <c:tx>
            <c:strRef>
              <c:f>'P14'!$B$15</c:f>
              <c:strCache>
                <c:ptCount val="1"/>
                <c:pt idx="0">
                  <c:v>Granada</c:v>
                </c:pt>
              </c:strCache>
            </c:strRef>
          </c:tx>
          <c:spPr>
            <a:ln w="19050">
              <a:solidFill>
                <a:srgbClr val="4F6228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4F6228"/>
                </a:solidFill>
              </a:ln>
            </c:spPr>
          </c:marker>
          <c:cat>
            <c:numRef>
              <c:f>'P14'!$C$11:$M$11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'P14'!$C$15:$M$15</c:f>
              <c:numCache>
                <c:formatCode>#,##0;;\-</c:formatCode>
                <c:ptCount val="11"/>
                <c:pt idx="0">
                  <c:v>7194</c:v>
                </c:pt>
                <c:pt idx="1">
                  <c:v>8628</c:v>
                </c:pt>
                <c:pt idx="2">
                  <c:v>8348</c:v>
                </c:pt>
                <c:pt idx="3">
                  <c:v>9069</c:v>
                </c:pt>
                <c:pt idx="4">
                  <c:v>9084</c:v>
                </c:pt>
                <c:pt idx="5">
                  <c:v>9065</c:v>
                </c:pt>
                <c:pt idx="6">
                  <c:v>3233</c:v>
                </c:pt>
                <c:pt idx="7">
                  <c:v>4286</c:v>
                </c:pt>
                <c:pt idx="8">
                  <c:v>6706</c:v>
                </c:pt>
                <c:pt idx="9">
                  <c:v>7111</c:v>
                </c:pt>
                <c:pt idx="10">
                  <c:v>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99-43BC-B550-A228515ACD06}"/>
            </c:ext>
          </c:extLst>
        </c:ser>
        <c:ser>
          <c:idx val="4"/>
          <c:order val="4"/>
          <c:tx>
            <c:strRef>
              <c:f>'P14'!$B$16</c:f>
              <c:strCache>
                <c:ptCount val="1"/>
                <c:pt idx="0">
                  <c:v>Huelva</c:v>
                </c:pt>
              </c:strCache>
            </c:strRef>
          </c:tx>
          <c:spPr>
            <a:ln w="19050">
              <a:solidFill>
                <a:srgbClr val="B870A4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B870A4"/>
                </a:solidFill>
              </a:ln>
            </c:spPr>
          </c:marker>
          <c:cat>
            <c:numRef>
              <c:f>'P14'!$C$11:$M$11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'P14'!$C$16:$M$16</c:f>
              <c:numCache>
                <c:formatCode>#,##0;;\-</c:formatCode>
                <c:ptCount val="11"/>
                <c:pt idx="0">
                  <c:v>3936</c:v>
                </c:pt>
                <c:pt idx="1">
                  <c:v>4401</c:v>
                </c:pt>
                <c:pt idx="2">
                  <c:v>4039</c:v>
                </c:pt>
                <c:pt idx="3">
                  <c:v>3782</c:v>
                </c:pt>
                <c:pt idx="4">
                  <c:v>4124</c:v>
                </c:pt>
                <c:pt idx="5">
                  <c:v>4262</c:v>
                </c:pt>
                <c:pt idx="6">
                  <c:v>1913</c:v>
                </c:pt>
                <c:pt idx="7">
                  <c:v>3160</c:v>
                </c:pt>
                <c:pt idx="8">
                  <c:v>4457</c:v>
                </c:pt>
                <c:pt idx="9">
                  <c:v>4398</c:v>
                </c:pt>
                <c:pt idx="10">
                  <c:v>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99-43BC-B550-A228515ACD06}"/>
            </c:ext>
          </c:extLst>
        </c:ser>
        <c:ser>
          <c:idx val="5"/>
          <c:order val="5"/>
          <c:tx>
            <c:strRef>
              <c:f>'P14'!$B$17</c:f>
              <c:strCache>
                <c:ptCount val="1"/>
                <c:pt idx="0">
                  <c:v>Jaén</c:v>
                </c:pt>
              </c:strCache>
            </c:strRef>
          </c:tx>
          <c:spPr>
            <a:ln w="19050">
              <a:solidFill>
                <a:srgbClr val="FFAA41"/>
              </a:solidFill>
            </a:ln>
          </c:spPr>
          <c:marker>
            <c:symbol val="circle"/>
            <c:size val="7"/>
            <c:spPr>
              <a:solidFill>
                <a:srgbClr val="FFAA41"/>
              </a:solidFill>
              <a:ln w="19050">
                <a:solidFill>
                  <a:srgbClr val="FFAA41"/>
                </a:solidFill>
              </a:ln>
            </c:spPr>
          </c:marker>
          <c:cat>
            <c:numRef>
              <c:f>'P14'!$C$11:$M$11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'P14'!$C$17:$M$17</c:f>
              <c:numCache>
                <c:formatCode>#,##0;;\-</c:formatCode>
                <c:ptCount val="11"/>
                <c:pt idx="0">
                  <c:v>5932</c:v>
                </c:pt>
                <c:pt idx="1">
                  <c:v>5935</c:v>
                </c:pt>
                <c:pt idx="2">
                  <c:v>5426</c:v>
                </c:pt>
                <c:pt idx="3">
                  <c:v>5326</c:v>
                </c:pt>
                <c:pt idx="4">
                  <c:v>5455</c:v>
                </c:pt>
                <c:pt idx="5">
                  <c:v>5066</c:v>
                </c:pt>
                <c:pt idx="6">
                  <c:v>2033</c:v>
                </c:pt>
                <c:pt idx="7">
                  <c:v>2879</c:v>
                </c:pt>
                <c:pt idx="8">
                  <c:v>4606</c:v>
                </c:pt>
                <c:pt idx="9">
                  <c:v>5238</c:v>
                </c:pt>
                <c:pt idx="10">
                  <c:v>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99-43BC-B550-A228515ACD06}"/>
            </c:ext>
          </c:extLst>
        </c:ser>
        <c:ser>
          <c:idx val="6"/>
          <c:order val="6"/>
          <c:tx>
            <c:strRef>
              <c:f>'P14'!$B$18</c:f>
              <c:strCache>
                <c:ptCount val="1"/>
                <c:pt idx="0">
                  <c:v>Málaga</c:v>
                </c:pt>
              </c:strCache>
            </c:strRef>
          </c:tx>
          <c:spPr>
            <a:ln w="19050">
              <a:solidFill>
                <a:srgbClr val="73C5EF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73C5EF"/>
                </a:solidFill>
              </a:ln>
            </c:spPr>
          </c:marker>
          <c:cat>
            <c:numRef>
              <c:f>'P14'!$C$11:$M$11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'P14'!$C$18:$M$18</c:f>
              <c:numCache>
                <c:formatCode>#,##0;;\-</c:formatCode>
                <c:ptCount val="11"/>
                <c:pt idx="0">
                  <c:v>5622</c:v>
                </c:pt>
                <c:pt idx="1">
                  <c:v>6049</c:v>
                </c:pt>
                <c:pt idx="2">
                  <c:v>6016</c:v>
                </c:pt>
                <c:pt idx="3">
                  <c:v>6312</c:v>
                </c:pt>
                <c:pt idx="4">
                  <c:v>6926</c:v>
                </c:pt>
                <c:pt idx="5">
                  <c:v>7548</c:v>
                </c:pt>
                <c:pt idx="6">
                  <c:v>2636</c:v>
                </c:pt>
                <c:pt idx="7">
                  <c:v>4260</c:v>
                </c:pt>
                <c:pt idx="8">
                  <c:v>6987</c:v>
                </c:pt>
                <c:pt idx="9">
                  <c:v>7958</c:v>
                </c:pt>
                <c:pt idx="10">
                  <c:v>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899-43BC-B550-A228515ACD06}"/>
            </c:ext>
          </c:extLst>
        </c:ser>
        <c:ser>
          <c:idx val="7"/>
          <c:order val="7"/>
          <c:tx>
            <c:strRef>
              <c:f>'P14'!$B$19</c:f>
              <c:strCache>
                <c:ptCount val="1"/>
                <c:pt idx="0">
                  <c:v>Sevilla</c:v>
                </c:pt>
              </c:strCache>
            </c:strRef>
          </c:tx>
          <c:spPr>
            <a:ln w="19050">
              <a:solidFill>
                <a:srgbClr val="FC5937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FC5937"/>
                </a:solidFill>
              </a:ln>
            </c:spPr>
          </c:marker>
          <c:cat>
            <c:numRef>
              <c:f>'P14'!$C$11:$M$11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'P14'!$C$19:$M$19</c:f>
              <c:numCache>
                <c:formatCode>#,##0;;\-</c:formatCode>
                <c:ptCount val="11"/>
                <c:pt idx="0">
                  <c:v>10412</c:v>
                </c:pt>
                <c:pt idx="1">
                  <c:v>9835</c:v>
                </c:pt>
                <c:pt idx="2">
                  <c:v>9441</c:v>
                </c:pt>
                <c:pt idx="3">
                  <c:v>10107</c:v>
                </c:pt>
                <c:pt idx="4">
                  <c:v>9877</c:v>
                </c:pt>
                <c:pt idx="5">
                  <c:v>9998</c:v>
                </c:pt>
                <c:pt idx="6">
                  <c:v>3910</c:v>
                </c:pt>
                <c:pt idx="7">
                  <c:v>5434</c:v>
                </c:pt>
                <c:pt idx="8">
                  <c:v>7846</c:v>
                </c:pt>
                <c:pt idx="9">
                  <c:v>9008</c:v>
                </c:pt>
                <c:pt idx="10">
                  <c:v>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899-43BC-B550-A228515AC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770239"/>
        <c:axId val="1"/>
      </c:lineChart>
      <c:catAx>
        <c:axId val="12747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477023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670446854520543"/>
          <c:y val="0.9148652195502589"/>
          <c:w val="0.86240396837187805"/>
          <c:h val="4.3283677378165519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50209285148034E-2"/>
          <c:y val="0.19442328329648445"/>
          <c:w val="0.91127994697515524"/>
          <c:h val="0.68425925407010957"/>
        </c:manualLayout>
      </c:layout>
      <c:lineChart>
        <c:grouping val="standard"/>
        <c:varyColors val="0"/>
        <c:ser>
          <c:idx val="1"/>
          <c:order val="0"/>
          <c:spPr>
            <a:ln w="19050">
              <a:solidFill>
                <a:srgbClr val="369040"/>
              </a:solidFill>
            </a:ln>
          </c:spPr>
          <c:marker>
            <c:symbol val="diamond"/>
            <c:size val="7"/>
            <c:spPr>
              <a:solidFill>
                <a:srgbClr val="FFFFFF"/>
              </a:solidFill>
              <a:ln w="22225">
                <a:solidFill>
                  <a:srgbClr val="369040"/>
                </a:solidFill>
              </a:ln>
            </c:spPr>
          </c:marker>
          <c:dLbls>
            <c:spPr>
              <a:solidFill>
                <a:srgbClr val="369040"/>
              </a:solidFill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'P4'!$C$11:$M$11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'P4'!$C$20:$M$20</c:f>
              <c:numCache>
                <c:formatCode>#,##0;;\-</c:formatCode>
                <c:ptCount val="11"/>
                <c:pt idx="0">
                  <c:v>818</c:v>
                </c:pt>
                <c:pt idx="1">
                  <c:v>806</c:v>
                </c:pt>
                <c:pt idx="2">
                  <c:v>802</c:v>
                </c:pt>
                <c:pt idx="3">
                  <c:v>795</c:v>
                </c:pt>
                <c:pt idx="4">
                  <c:v>796</c:v>
                </c:pt>
                <c:pt idx="5">
                  <c:v>802</c:v>
                </c:pt>
                <c:pt idx="6">
                  <c:v>779</c:v>
                </c:pt>
                <c:pt idx="7">
                  <c:v>767</c:v>
                </c:pt>
                <c:pt idx="8">
                  <c:v>786</c:v>
                </c:pt>
                <c:pt idx="9">
                  <c:v>797</c:v>
                </c:pt>
                <c:pt idx="10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C-4C91-A649-AC53D53F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343663"/>
        <c:axId val="1"/>
      </c:lineChart>
      <c:catAx>
        <c:axId val="127534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700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534366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89219451016897"/>
          <c:y val="0.23161028324228206"/>
          <c:w val="0.87317662878347091"/>
          <c:h val="0.63996942910871768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B6B9-4B23-8FA2-512A108C01A7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B6B9-4B23-8FA2-512A108C01A7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B6B9-4B23-8FA2-512A108C01A7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B6B9-4B23-8FA2-512A108C01A7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B6B9-4B23-8FA2-512A108C01A7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B6B9-4B23-8FA2-512A108C01A7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B6B9-4B23-8FA2-512A108C01A7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B6B9-4B23-8FA2-512A108C01A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6B9-4B23-8FA2-512A108C01A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6B9-4B23-8FA2-512A108C01A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6B9-4B23-8FA2-512A108C01A7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B6B9-4B23-8FA2-512A108C01A7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'P5'!$B$12:$B$19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'P5'!$H$12:$H$19</c:f>
              <c:numCache>
                <c:formatCode>0.00%</c:formatCode>
                <c:ptCount val="8"/>
                <c:pt idx="0">
                  <c:v>0.95917283866253855</c:v>
                </c:pt>
                <c:pt idx="1">
                  <c:v>0.99582118484504223</c:v>
                </c:pt>
                <c:pt idx="2">
                  <c:v>0.99196965568187545</c:v>
                </c:pt>
                <c:pt idx="3">
                  <c:v>0.89164567684074658</c:v>
                </c:pt>
                <c:pt idx="4">
                  <c:v>0.95754422903903802</c:v>
                </c:pt>
                <c:pt idx="5">
                  <c:v>0.94592079863663159</c:v>
                </c:pt>
                <c:pt idx="6">
                  <c:v>0.98977574250535727</c:v>
                </c:pt>
                <c:pt idx="7">
                  <c:v>0.98546192670616639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B9-4B23-8FA2-512A108C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5344143"/>
        <c:axId val="1"/>
      </c:barChart>
      <c:catAx>
        <c:axId val="127534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534414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89219451016897"/>
          <c:y val="0.23161028324228206"/>
          <c:w val="0.87317662878347091"/>
          <c:h val="0.66633858267716528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727D-4A83-AC80-C69F8B329C89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727D-4A83-AC80-C69F8B329C89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727D-4A83-AC80-C69F8B329C89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727D-4A83-AC80-C69F8B329C89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727D-4A83-AC80-C69F8B329C89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727D-4A83-AC80-C69F8B329C89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727D-4A83-AC80-C69F8B329C89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727D-4A83-AC80-C69F8B329C8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27D-4A83-AC80-C69F8B329C8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27D-4A83-AC80-C69F8B329C8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27D-4A83-AC80-C69F8B329C89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727D-4A83-AC80-C69F8B329C89}"/>
              </c:ext>
            </c:extLst>
          </c:dPt>
          <c:dLbls>
            <c:numFmt formatCode="#,##0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'P5'!$B$12:$B$19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'P5'!$I$12:$I$19</c:f>
              <c:numCache>
                <c:formatCode>#,##0;;\-</c:formatCode>
                <c:ptCount val="8"/>
                <c:pt idx="0">
                  <c:v>8455.1555555555551</c:v>
                </c:pt>
                <c:pt idx="1">
                  <c:v>19365.076923076922</c:v>
                </c:pt>
                <c:pt idx="2">
                  <c:v>8700.1460674157297</c:v>
                </c:pt>
                <c:pt idx="3">
                  <c:v>9397.41</c:v>
                </c:pt>
                <c:pt idx="4">
                  <c:v>7049.1315789473683</c:v>
                </c:pt>
                <c:pt idx="5">
                  <c:v>7283</c:v>
                </c:pt>
                <c:pt idx="6">
                  <c:v>12497.894366197183</c:v>
                </c:pt>
                <c:pt idx="7">
                  <c:v>15500.976377952757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7D-4A83-AC80-C69F8B329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5334063"/>
        <c:axId val="1"/>
      </c:barChart>
      <c:catAx>
        <c:axId val="127533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533406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89219451016897"/>
          <c:y val="0.23161028324228206"/>
          <c:w val="0.87317662878347091"/>
          <c:h val="0.68594629254405093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82DD-45E8-AB5C-C491FDDE10E9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82DD-45E8-AB5C-C491FDDE10E9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82DD-45E8-AB5C-C491FDDE10E9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82DD-45E8-AB5C-C491FDDE10E9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82DD-45E8-AB5C-C491FDDE10E9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82DD-45E8-AB5C-C491FDDE10E9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82DD-45E8-AB5C-C491FDDE10E9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82DD-45E8-AB5C-C491FDDE10E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2DD-45E8-AB5C-C491FDDE10E9}"/>
              </c:ext>
            </c:extLst>
          </c:dPt>
          <c:dPt>
            <c:idx val="9"/>
            <c:invertIfNegative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82DD-45E8-AB5C-C491FDDE10E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2DD-45E8-AB5C-C491FDDE10E9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2DD-45E8-AB5C-C491FDDE10E9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'P6'!$B$12:$B$21</c:f>
              <c:strCache>
                <c:ptCount val="10"/>
                <c:pt idx="0">
                  <c:v>Menos de 500 hab.</c:v>
                </c:pt>
                <c:pt idx="1">
                  <c:v>De 501 a 1.000 hab.</c:v>
                </c:pt>
                <c:pt idx="2">
                  <c:v>De 1.001 a 2.000 hab.</c:v>
                </c:pt>
                <c:pt idx="3">
                  <c:v>De 2.001 a 3.000 hab.</c:v>
                </c:pt>
                <c:pt idx="4">
                  <c:v>De 3.001 a 5.000 hab.</c:v>
                </c:pt>
                <c:pt idx="5">
                  <c:v>De 5.001 a 10.000 hab.</c:v>
                </c:pt>
                <c:pt idx="6">
                  <c:v>De 10.001 a 20.000 hab.</c:v>
                </c:pt>
                <c:pt idx="7">
                  <c:v>De 20.001 a 50.000 hab.</c:v>
                </c:pt>
                <c:pt idx="8">
                  <c:v>De 50.001 a 100.000 hab.</c:v>
                </c:pt>
                <c:pt idx="9">
                  <c:v>Más de 100.000 hab.</c:v>
                </c:pt>
              </c:strCache>
            </c:strRef>
          </c:cat>
          <c:val>
            <c:numRef>
              <c:f>'P6'!$H$12:$H$21</c:f>
              <c:numCache>
                <c:formatCode>0.00%</c:formatCode>
                <c:ptCount val="10"/>
                <c:pt idx="0">
                  <c:v>0.3032203338483444</c:v>
                </c:pt>
                <c:pt idx="1">
                  <c:v>0.42239873675144152</c:v>
                </c:pt>
                <c:pt idx="2">
                  <c:v>0.63943737343638829</c:v>
                </c:pt>
                <c:pt idx="3">
                  <c:v>0.78792976929822989</c:v>
                </c:pt>
                <c:pt idx="4">
                  <c:v>0.90835408880817536</c:v>
                </c:pt>
                <c:pt idx="5">
                  <c:v>0.97121359307010935</c:v>
                </c:pt>
                <c:pt idx="6">
                  <c:v>0.98803743295011426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DD-45E8-AB5C-C491FDDE1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5337903"/>
        <c:axId val="1"/>
      </c:barChart>
      <c:catAx>
        <c:axId val="127533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127533790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89219451016897"/>
          <c:y val="0.25236271536096899"/>
          <c:w val="0.87317662878347091"/>
          <c:h val="0.55037021150566301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430E-4A38-B4C7-157321AD71F7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430E-4A38-B4C7-157321AD71F7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430E-4A38-B4C7-157321AD71F7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430E-4A38-B4C7-157321AD71F7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430E-4A38-B4C7-157321AD71F7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430E-4A38-B4C7-157321AD71F7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430E-4A38-B4C7-157321AD71F7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430E-4A38-B4C7-157321AD71F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30E-4A38-B4C7-157321AD71F7}"/>
              </c:ext>
            </c:extLst>
          </c:dPt>
          <c:dPt>
            <c:idx val="9"/>
            <c:invertIfNegative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430E-4A38-B4C7-157321AD71F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30E-4A38-B4C7-157321AD71F7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430E-4A38-B4C7-157321AD71F7}"/>
              </c:ext>
            </c:extLst>
          </c:dPt>
          <c:dLbls>
            <c:numFmt formatCode="#,##0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'P6'!$B$12:$B$21</c:f>
              <c:strCache>
                <c:ptCount val="10"/>
                <c:pt idx="0">
                  <c:v>Menos de 500 hab.</c:v>
                </c:pt>
                <c:pt idx="1">
                  <c:v>De 501 a 1.000 hab.</c:v>
                </c:pt>
                <c:pt idx="2">
                  <c:v>De 1.001 a 2.000 hab.</c:v>
                </c:pt>
                <c:pt idx="3">
                  <c:v>De 2.001 a 3.000 hab.</c:v>
                </c:pt>
                <c:pt idx="4">
                  <c:v>De 3.001 a 5.000 hab.</c:v>
                </c:pt>
                <c:pt idx="5">
                  <c:v>De 5.001 a 10.000 hab.</c:v>
                </c:pt>
                <c:pt idx="6">
                  <c:v>De 10.001 a 20.000 hab.</c:v>
                </c:pt>
                <c:pt idx="7">
                  <c:v>De 20.001 a 50.000 hab.</c:v>
                </c:pt>
                <c:pt idx="8">
                  <c:v>De 50.001 a 100.000 hab.</c:v>
                </c:pt>
                <c:pt idx="9">
                  <c:v>Más de 100.000 hab.</c:v>
                </c:pt>
              </c:strCache>
            </c:strRef>
          </c:cat>
          <c:val>
            <c:numRef>
              <c:f>'P6'!$I$12:$I$21</c:f>
              <c:numCache>
                <c:formatCode>#,##0;;\-</c:formatCode>
                <c:ptCount val="10"/>
                <c:pt idx="0">
                  <c:v>1178.8928571428571</c:v>
                </c:pt>
                <c:pt idx="1">
                  <c:v>1706</c:v>
                </c:pt>
                <c:pt idx="2">
                  <c:v>2283.9305555555557</c:v>
                </c:pt>
                <c:pt idx="3">
                  <c:v>2902.4935064935066</c:v>
                </c:pt>
                <c:pt idx="4">
                  <c:v>3933.9326923076924</c:v>
                </c:pt>
                <c:pt idx="5">
                  <c:v>6691.1923076923076</c:v>
                </c:pt>
                <c:pt idx="6">
                  <c:v>12090.560975609756</c:v>
                </c:pt>
                <c:pt idx="7">
                  <c:v>14853.943925233645</c:v>
                </c:pt>
                <c:pt idx="8">
                  <c:v>27396.574468085106</c:v>
                </c:pt>
                <c:pt idx="9">
                  <c:v>30325.711538461539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0E-4A38-B4C7-157321AD7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5340783"/>
        <c:axId val="1"/>
      </c:barChart>
      <c:catAx>
        <c:axId val="127534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127534078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89219451016897"/>
          <c:y val="0.23161028324228206"/>
          <c:w val="0.87317662878347091"/>
          <c:h val="0.68594629254405093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B443-4282-8E82-CA6949A9AB3E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B443-4282-8E82-CA6949A9AB3E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B443-4282-8E82-CA6949A9AB3E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B443-4282-8E82-CA6949A9AB3E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B443-4282-8E82-CA6949A9AB3E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B443-4282-8E82-CA6949A9AB3E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B443-4282-8E82-CA6949A9AB3E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B443-4282-8E82-CA6949A9AB3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443-4282-8E82-CA6949A9AB3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443-4282-8E82-CA6949A9AB3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443-4282-8E82-CA6949A9AB3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B443-4282-8E82-CA6949A9AB3E}"/>
              </c:ext>
            </c:extLst>
          </c:dPt>
          <c:dLbls>
            <c:dLbl>
              <c:idx val="0"/>
              <c:layout>
                <c:manualLayout>
                  <c:x val="2.2435897435897436E-2"/>
                  <c:y val="0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43-4282-8E82-CA6949A9AB3E}"/>
                </c:ext>
              </c:extLst>
            </c:dLbl>
            <c:dLbl>
              <c:idx val="1"/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443-4282-8E82-CA6949A9AB3E}"/>
                </c:ext>
              </c:extLst>
            </c:dLbl>
            <c:dLbl>
              <c:idx val="2"/>
              <c:layout>
                <c:manualLayout>
                  <c:x val="3.2051282051281465E-3"/>
                  <c:y val="8.5561497326203204E-2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43-4282-8E82-CA6949A9AB3E}"/>
                </c:ext>
              </c:extLst>
            </c:dLbl>
            <c:dLbl>
              <c:idx val="3"/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443-4282-8E82-CA6949A9AB3E}"/>
                </c:ext>
              </c:extLst>
            </c:dLbl>
            <c:dLbl>
              <c:idx val="4"/>
              <c:layout>
                <c:manualLayout>
                  <c:x val="0"/>
                  <c:y val="8.1996434937611412E-2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43-4282-8E82-CA6949A9AB3E}"/>
                </c:ext>
              </c:extLst>
            </c:dLbl>
            <c:dLbl>
              <c:idx val="5"/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443-4282-8E82-CA6949A9AB3E}"/>
                </c:ext>
              </c:extLst>
            </c:dLbl>
            <c:dLbl>
              <c:idx val="7"/>
              <c:layout>
                <c:manualLayout>
                  <c:x val="-6.410256410256528E-3"/>
                  <c:y val="0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43-4282-8E82-CA6949A9AB3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'P7'!$B$12:$B$19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'P7'!$O$12:$O$19</c:f>
              <c:numCache>
                <c:formatCode>#,##0;;\-</c:formatCode>
                <c:ptCount val="8"/>
                <c:pt idx="0">
                  <c:v>1424214</c:v>
                </c:pt>
                <c:pt idx="1">
                  <c:v>814951</c:v>
                </c:pt>
                <c:pt idx="2">
                  <c:v>1239941</c:v>
                </c:pt>
                <c:pt idx="3">
                  <c:v>1113268</c:v>
                </c:pt>
                <c:pt idx="4">
                  <c:v>550257</c:v>
                </c:pt>
                <c:pt idx="5">
                  <c:v>610231</c:v>
                </c:pt>
                <c:pt idx="6">
                  <c:v>2084886</c:v>
                </c:pt>
                <c:pt idx="7">
                  <c:v>2827242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443-4282-8E82-CA6949A9A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5342223"/>
        <c:axId val="1"/>
      </c:barChart>
      <c:catAx>
        <c:axId val="127534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534222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24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82636179486572"/>
          <c:y val="0.25193652331920047"/>
          <c:w val="0.7795480519889969"/>
          <c:h val="0.67109549767817489"/>
        </c:manualLayout>
      </c:layout>
      <c:pie3DChart>
        <c:varyColors val="1"/>
        <c:ser>
          <c:idx val="11"/>
          <c:order val="0"/>
          <c:dPt>
            <c:idx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2091-41D8-8709-CABD3CB32B06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2091-41D8-8709-CABD3CB32B06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2-2091-41D8-8709-CABD3CB32B06}"/>
              </c:ext>
            </c:extLst>
          </c:dPt>
          <c:dPt>
            <c:idx val="3"/>
            <c:bubble3D val="0"/>
            <c:spPr>
              <a:solidFill>
                <a:srgbClr val="9BBB59">
                  <a:lumMod val="5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091-41D8-8709-CABD3CB32B06}"/>
              </c:ext>
            </c:extLst>
          </c:dPt>
          <c:dPt>
            <c:idx val="4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2091-41D8-8709-CABD3CB32B06}"/>
              </c:ext>
            </c:extLst>
          </c:dPt>
          <c:dPt>
            <c:idx val="5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2091-41D8-8709-CABD3CB32B06}"/>
              </c:ext>
            </c:extLst>
          </c:dPt>
          <c:dPt>
            <c:idx val="6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2091-41D8-8709-CABD3CB32B06}"/>
              </c:ext>
            </c:extLst>
          </c:dPt>
          <c:dPt>
            <c:idx val="7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2091-41D8-8709-CABD3CB32B06}"/>
              </c:ext>
            </c:extLst>
          </c:dPt>
          <c:dLbls>
            <c:dLbl>
              <c:idx val="0"/>
              <c:layout>
                <c:manualLayout>
                  <c:x val="3.1164688484735868E-3"/>
                  <c:y val="-8.6183007945924567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91-41D8-8709-CABD3CB32B06}"/>
                </c:ext>
              </c:extLst>
            </c:dLbl>
            <c:dLbl>
              <c:idx val="1"/>
              <c:layout>
                <c:manualLayout>
                  <c:x val="1.3700945039527717E-2"/>
                  <c:y val="-9.7913022410660203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1-41D8-8709-CABD3CB32B06}"/>
                </c:ext>
              </c:extLst>
            </c:dLbl>
            <c:dLbl>
              <c:idx val="2"/>
              <c:layout>
                <c:manualLayout>
                  <c:x val="6.3026806333892947E-3"/>
                  <c:y val="-0.1069813042600444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1-41D8-8709-CABD3CB32B06}"/>
                </c:ext>
              </c:extLst>
            </c:dLbl>
            <c:dLbl>
              <c:idx val="3"/>
              <c:layout>
                <c:manualLayout>
                  <c:x val="-4.245124226728289E-2"/>
                  <c:y val="-9.0832056951785131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1-41D8-8709-CABD3CB32B06}"/>
                </c:ext>
              </c:extLst>
            </c:dLbl>
            <c:dLbl>
              <c:idx val="4"/>
              <c:layout>
                <c:manualLayout>
                  <c:x val="-1.2012065655971961E-2"/>
                  <c:y val="-0.100746052897234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1-41D8-8709-CABD3CB32B06}"/>
                </c:ext>
              </c:extLst>
            </c:dLbl>
            <c:dLbl>
              <c:idx val="5"/>
              <c:layout>
                <c:manualLayout>
                  <c:x val="-4.9325028401300585E-3"/>
                  <c:y val="-2.748071875630930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1-41D8-8709-CABD3CB32B06}"/>
                </c:ext>
              </c:extLst>
            </c:dLbl>
            <c:dLbl>
              <c:idx val="6"/>
              <c:layout>
                <c:manualLayout>
                  <c:x val="-5.0437208862405783E-2"/>
                  <c:y val="5.0755501716131635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91-41D8-8709-CABD3CB32B06}"/>
                </c:ext>
              </c:extLst>
            </c:dLbl>
            <c:dLbl>
              <c:idx val="7"/>
              <c:layout>
                <c:manualLayout>
                  <c:x val="3.5474844923663824E-2"/>
                  <c:y val="6.7516575812638799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91-41D8-8709-CABD3CB32B06}"/>
                </c:ext>
              </c:extLst>
            </c:dLbl>
            <c:dLbl>
              <c:idx val="11"/>
              <c:layout>
                <c:manualLayout>
                  <c:x val="-6.4069206760713579E-2"/>
                  <c:y val="6.398054654932838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91-41D8-8709-CABD3CB32B06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'P7'!$B$12:$B$19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'P7'!$O$12:$O$19</c:f>
              <c:numCache>
                <c:formatCode>#,##0;;\-</c:formatCode>
                <c:ptCount val="8"/>
                <c:pt idx="0">
                  <c:v>1424214</c:v>
                </c:pt>
                <c:pt idx="1">
                  <c:v>814951</c:v>
                </c:pt>
                <c:pt idx="2">
                  <c:v>1239941</c:v>
                </c:pt>
                <c:pt idx="3">
                  <c:v>1113268</c:v>
                </c:pt>
                <c:pt idx="4">
                  <c:v>550257</c:v>
                </c:pt>
                <c:pt idx="5">
                  <c:v>610231</c:v>
                </c:pt>
                <c:pt idx="6">
                  <c:v>2084886</c:v>
                </c:pt>
                <c:pt idx="7">
                  <c:v>2827242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91-41D8-8709-CABD3CB3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174C125C-DC17-4513-6EC7-A08ACF10F393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Bibliotecas Públicas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Red de Bibliotecas Públicas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Avance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30 de junio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4355844" name="1 Grupo">
          <a:extLst>
            <a:ext uri="{FF2B5EF4-FFF2-40B4-BE49-F238E27FC236}">
              <a16:creationId xmlns:a16="http://schemas.microsoft.com/office/drawing/2014/main" id="{3AD17454-3BC0-E2DF-38EC-51BD86A503FF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4355846" name="Placeholder">
            <a:extLst>
              <a:ext uri="{FF2B5EF4-FFF2-40B4-BE49-F238E27FC236}">
                <a16:creationId xmlns:a16="http://schemas.microsoft.com/office/drawing/2014/main" id="{E7D3A0A3-58A1-E31F-A53C-E4BEB46A66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1F367976-2CC9-38C7-D3E2-2A9B73D23C91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4355845" name="1 Imagen">
          <a:extLst>
            <a:ext uri="{FF2B5EF4-FFF2-40B4-BE49-F238E27FC236}">
              <a16:creationId xmlns:a16="http://schemas.microsoft.com/office/drawing/2014/main" id="{B7D8A8F7-A938-8172-1D95-97D990F6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0.02914</cdr:x>
      <cdr:y>0.03516</cdr:y>
    </cdr:from>
    <cdr:to>
      <cdr:x>0.94016</cdr:x>
      <cdr:y>0.13926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8193" y="91093"/>
          <a:ext cx="5570932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5.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de habitantes por biblioteca pública según provincia.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28</xdr:row>
      <xdr:rowOff>0</xdr:rowOff>
    </xdr:from>
    <xdr:to>
      <xdr:col>8</xdr:col>
      <xdr:colOff>742950</xdr:colOff>
      <xdr:row>42</xdr:row>
      <xdr:rowOff>38100</xdr:rowOff>
    </xdr:to>
    <xdr:graphicFrame macro="">
      <xdr:nvGraphicFramePr>
        <xdr:cNvPr id="2263863" name="Gráfico 1">
          <a:extLst>
            <a:ext uri="{FF2B5EF4-FFF2-40B4-BE49-F238E27FC236}">
              <a16:creationId xmlns:a16="http://schemas.microsoft.com/office/drawing/2014/main" id="{AFE3CB35-C167-E777-5262-2B50DA77B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314325</xdr:colOff>
      <xdr:row>42</xdr:row>
      <xdr:rowOff>104775</xdr:rowOff>
    </xdr:from>
    <xdr:to>
      <xdr:col>8</xdr:col>
      <xdr:colOff>742950</xdr:colOff>
      <xdr:row>57</xdr:row>
      <xdr:rowOff>47625</xdr:rowOff>
    </xdr:to>
    <xdr:graphicFrame macro="">
      <xdr:nvGraphicFramePr>
        <xdr:cNvPr id="2263864" name="Gráfico 1">
          <a:extLst>
            <a:ext uri="{FF2B5EF4-FFF2-40B4-BE49-F238E27FC236}">
              <a16:creationId xmlns:a16="http://schemas.microsoft.com/office/drawing/2014/main" id="{6941E5AA-01CE-E075-8013-C6B48236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819150</xdr:colOff>
      <xdr:row>4</xdr:row>
      <xdr:rowOff>161925</xdr:rowOff>
    </xdr:to>
    <xdr:pic>
      <xdr:nvPicPr>
        <xdr:cNvPr id="2263865" name="6 Imagen">
          <a:extLst>
            <a:ext uri="{FF2B5EF4-FFF2-40B4-BE49-F238E27FC236}">
              <a16:creationId xmlns:a16="http://schemas.microsoft.com/office/drawing/2014/main" id="{5EF233A0-09AC-DEC1-689F-A8EE22606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3812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0.03516</cdr:y>
    </cdr:from>
    <cdr:to>
      <cdr:x>1</cdr:x>
      <cdr:y>0.20454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83055"/>
          <a:ext cx="5924550" cy="4001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6.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Porcentaje de población servida por bibliotecas públicas según tamaño de población.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0.02914</cdr:x>
      <cdr:y>0.03516</cdr:y>
    </cdr:from>
    <cdr:to>
      <cdr:x>0.94016</cdr:x>
      <cdr:y>0.14533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3752" y="86069"/>
          <a:ext cx="5432093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7.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de habitantes por biblioteca pública según tamaño de población.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40</xdr:row>
      <xdr:rowOff>104775</xdr:rowOff>
    </xdr:from>
    <xdr:to>
      <xdr:col>14</xdr:col>
      <xdr:colOff>409575</xdr:colOff>
      <xdr:row>57</xdr:row>
      <xdr:rowOff>114300</xdr:rowOff>
    </xdr:to>
    <xdr:graphicFrame macro="">
      <xdr:nvGraphicFramePr>
        <xdr:cNvPr id="8030225" name="Gráfico 1">
          <a:extLst>
            <a:ext uri="{FF2B5EF4-FFF2-40B4-BE49-F238E27FC236}">
              <a16:creationId xmlns:a16="http://schemas.microsoft.com/office/drawing/2014/main" id="{399FFEDE-7C07-13B3-A8AE-D14F4F7E8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361950</xdr:colOff>
      <xdr:row>40</xdr:row>
      <xdr:rowOff>114300</xdr:rowOff>
    </xdr:from>
    <xdr:to>
      <xdr:col>6</xdr:col>
      <xdr:colOff>552450</xdr:colOff>
      <xdr:row>57</xdr:row>
      <xdr:rowOff>38100</xdr:rowOff>
    </xdr:to>
    <xdr:graphicFrame macro="">
      <xdr:nvGraphicFramePr>
        <xdr:cNvPr id="8030226" name="Gráfico 1">
          <a:extLst>
            <a:ext uri="{FF2B5EF4-FFF2-40B4-BE49-F238E27FC236}">
              <a16:creationId xmlns:a16="http://schemas.microsoft.com/office/drawing/2014/main" id="{2D45EF73-0B81-BAF5-28C1-CD96D3221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22</xdr:row>
      <xdr:rowOff>200025</xdr:rowOff>
    </xdr:from>
    <xdr:to>
      <xdr:col>14</xdr:col>
      <xdr:colOff>600075</xdr:colOff>
      <xdr:row>37</xdr:row>
      <xdr:rowOff>104775</xdr:rowOff>
    </xdr:to>
    <xdr:graphicFrame macro="">
      <xdr:nvGraphicFramePr>
        <xdr:cNvPr id="8030227" name="Gráfico 1">
          <a:extLst>
            <a:ext uri="{FF2B5EF4-FFF2-40B4-BE49-F238E27FC236}">
              <a16:creationId xmlns:a16="http://schemas.microsoft.com/office/drawing/2014/main" id="{8FC86725-3508-CE18-3C74-9C108F4ED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57150</xdr:colOff>
      <xdr:row>0</xdr:row>
      <xdr:rowOff>171450</xdr:rowOff>
    </xdr:from>
    <xdr:to>
      <xdr:col>2</xdr:col>
      <xdr:colOff>194310</xdr:colOff>
      <xdr:row>4</xdr:row>
      <xdr:rowOff>104775</xdr:rowOff>
    </xdr:to>
    <xdr:pic>
      <xdr:nvPicPr>
        <xdr:cNvPr id="8030228" name="6 Imagen">
          <a:extLst>
            <a:ext uri="{FF2B5EF4-FFF2-40B4-BE49-F238E27FC236}">
              <a16:creationId xmlns:a16="http://schemas.microsoft.com/office/drawing/2014/main" id="{EF689F4A-75E1-6ACA-23C2-F7FAC10F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0.02914</cdr:x>
      <cdr:y>0.03516</cdr:y>
    </cdr:from>
    <cdr:to>
      <cdr:x>0.94016</cdr:x>
      <cdr:y>0.16481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5464" y="121233"/>
          <a:ext cx="3609826" cy="4470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10. </a:t>
          </a:r>
          <a:r>
            <a:rPr lang="es-ES" sz="1100" b="0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Nº visitantes a bibliotecas públicas según provincia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. Datos absolutos.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0.02313</cdr:x>
      <cdr:y>0.03727</cdr:y>
    </cdr:from>
    <cdr:to>
      <cdr:x>0.95458</cdr:x>
      <cdr:y>0.16586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4686" y="129574"/>
          <a:ext cx="3007629" cy="4470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9. </a:t>
          </a:r>
          <a:r>
            <a:rPr lang="es-ES" sz="1100" b="0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Nº visitantes a bibliotecas públicas según provincia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. 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Datos relativos.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2024 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0.08622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7522" y="28421"/>
          <a:ext cx="8014893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8. </a:t>
          </a:r>
          <a:r>
            <a:rPr lang="es-ES" sz="1100" b="0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Nº visitantes a bibliotecas públicas. </a:t>
          </a:r>
          <a:r>
            <a:rPr lang="es-ES" sz="1100" b="1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Distribución mensual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21</xdr:row>
      <xdr:rowOff>161925</xdr:rowOff>
    </xdr:from>
    <xdr:to>
      <xdr:col>13</xdr:col>
      <xdr:colOff>9525</xdr:colOff>
      <xdr:row>41</xdr:row>
      <xdr:rowOff>76200</xdr:rowOff>
    </xdr:to>
    <xdr:graphicFrame macro="">
      <xdr:nvGraphicFramePr>
        <xdr:cNvPr id="2165603" name="Gráfico 1">
          <a:extLst>
            <a:ext uri="{FF2B5EF4-FFF2-40B4-BE49-F238E27FC236}">
              <a16:creationId xmlns:a16="http://schemas.microsoft.com/office/drawing/2014/main" id="{7D206862-60AA-077F-D7C9-0CF640900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314325</xdr:colOff>
      <xdr:row>42</xdr:row>
      <xdr:rowOff>66675</xdr:rowOff>
    </xdr:from>
    <xdr:to>
      <xdr:col>13</xdr:col>
      <xdr:colOff>66675</xdr:colOff>
      <xdr:row>60</xdr:row>
      <xdr:rowOff>85725</xdr:rowOff>
    </xdr:to>
    <xdr:graphicFrame macro="">
      <xdr:nvGraphicFramePr>
        <xdr:cNvPr id="2165604" name="Gráfico 1">
          <a:extLst>
            <a:ext uri="{FF2B5EF4-FFF2-40B4-BE49-F238E27FC236}">
              <a16:creationId xmlns:a16="http://schemas.microsoft.com/office/drawing/2014/main" id="{C3AB4C69-4E22-C9A5-F212-F7AACD8C5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57150</xdr:colOff>
      <xdr:row>0</xdr:row>
      <xdr:rowOff>171450</xdr:rowOff>
    </xdr:from>
    <xdr:to>
      <xdr:col>2</xdr:col>
      <xdr:colOff>333375</xdr:colOff>
      <xdr:row>4</xdr:row>
      <xdr:rowOff>104775</xdr:rowOff>
    </xdr:to>
    <xdr:pic>
      <xdr:nvPicPr>
        <xdr:cNvPr id="2165605" name="6 Imagen">
          <a:extLst>
            <a:ext uri="{FF2B5EF4-FFF2-40B4-BE49-F238E27FC236}">
              <a16:creationId xmlns:a16="http://schemas.microsoft.com/office/drawing/2014/main" id="{DED906CC-35DE-F187-E996-ADECB0CE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1450"/>
          <a:ext cx="866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0.08234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562" y="29909"/>
          <a:ext cx="7382628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11.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de visitantes a las bibliotecas públicas.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Evolución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2014-2024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219075</xdr:rowOff>
    </xdr:from>
    <xdr:to>
      <xdr:col>3</xdr:col>
      <xdr:colOff>171450</xdr:colOff>
      <xdr:row>4</xdr:row>
      <xdr:rowOff>47625</xdr:rowOff>
    </xdr:to>
    <xdr:pic>
      <xdr:nvPicPr>
        <xdr:cNvPr id="3863" name="6 Imagen">
          <a:extLst>
            <a:ext uri="{FF2B5EF4-FFF2-40B4-BE49-F238E27FC236}">
              <a16:creationId xmlns:a16="http://schemas.microsoft.com/office/drawing/2014/main" id="{4C8052A0-E7CC-A881-9540-BED48F20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190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0.05997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649" y="28108"/>
          <a:ext cx="7401224" cy="1769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12.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visitantes a bibliotecas públicas según provincia.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Evolución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2014-2024</a:t>
          </a:r>
          <a:endParaRPr lang="es-ES" sz="1200" b="1" i="0" u="none" strike="noStrike" baseline="0">
            <a:solidFill>
              <a:sysClr val="windowText" lastClr="000000"/>
            </a:solidFill>
            <a:latin typeface="NewsGotT" pitchFamily="2" charset="0"/>
            <a:cs typeface="Arial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25</xdr:row>
      <xdr:rowOff>0</xdr:rowOff>
    </xdr:from>
    <xdr:to>
      <xdr:col>13</xdr:col>
      <xdr:colOff>0</xdr:colOff>
      <xdr:row>38</xdr:row>
      <xdr:rowOff>66675</xdr:rowOff>
    </xdr:to>
    <xdr:graphicFrame macro="">
      <xdr:nvGraphicFramePr>
        <xdr:cNvPr id="2453257" name="Gráfico 1">
          <a:extLst>
            <a:ext uri="{FF2B5EF4-FFF2-40B4-BE49-F238E27FC236}">
              <a16:creationId xmlns:a16="http://schemas.microsoft.com/office/drawing/2014/main" id="{6636568F-C5DD-ED73-6812-EC86F95E0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390525</xdr:colOff>
      <xdr:row>38</xdr:row>
      <xdr:rowOff>114300</xdr:rowOff>
    </xdr:from>
    <xdr:to>
      <xdr:col>13</xdr:col>
      <xdr:colOff>0</xdr:colOff>
      <xdr:row>53</xdr:row>
      <xdr:rowOff>38100</xdr:rowOff>
    </xdr:to>
    <xdr:graphicFrame macro="">
      <xdr:nvGraphicFramePr>
        <xdr:cNvPr id="2453258" name="Gráfico 1">
          <a:extLst>
            <a:ext uri="{FF2B5EF4-FFF2-40B4-BE49-F238E27FC236}">
              <a16:creationId xmlns:a16="http://schemas.microsoft.com/office/drawing/2014/main" id="{92BB82BF-DB0B-4355-1780-2E812E30D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180975</xdr:rowOff>
    </xdr:from>
    <xdr:to>
      <xdr:col>2</xdr:col>
      <xdr:colOff>224790</xdr:colOff>
      <xdr:row>4</xdr:row>
      <xdr:rowOff>110490</xdr:rowOff>
    </xdr:to>
    <xdr:pic>
      <xdr:nvPicPr>
        <xdr:cNvPr id="2453259" name="6 Imagen">
          <a:extLst>
            <a:ext uri="{FF2B5EF4-FFF2-40B4-BE49-F238E27FC236}">
              <a16:creationId xmlns:a16="http://schemas.microsoft.com/office/drawing/2014/main" id="{7FE31077-55D5-0F82-C89B-1990C343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0975"/>
          <a:ext cx="866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0.02914</cdr:x>
      <cdr:y>0.03516</cdr:y>
    </cdr:from>
    <cdr:to>
      <cdr:x>0.94016</cdr:x>
      <cdr:y>0.13696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7074" y="85064"/>
          <a:ext cx="5848612" cy="24628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13.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Porcentaje de población inscrita en las bibliotecas públicas según provincia.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0.02194</cdr:x>
      <cdr:y>0.03516</cdr:y>
    </cdr:from>
    <cdr:to>
      <cdr:x>0.96375</cdr:x>
      <cdr:y>0.1412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1269" y="89418"/>
          <a:ext cx="6064221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14.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Personas usuarias inscritas en las bibliotecas públicas según sexo. 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2024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21</xdr:row>
      <xdr:rowOff>161925</xdr:rowOff>
    </xdr:from>
    <xdr:to>
      <xdr:col>13</xdr:col>
      <xdr:colOff>9525</xdr:colOff>
      <xdr:row>41</xdr:row>
      <xdr:rowOff>76200</xdr:rowOff>
    </xdr:to>
    <xdr:graphicFrame macro="">
      <xdr:nvGraphicFramePr>
        <xdr:cNvPr id="2192207" name="Gráfico 1">
          <a:extLst>
            <a:ext uri="{FF2B5EF4-FFF2-40B4-BE49-F238E27FC236}">
              <a16:creationId xmlns:a16="http://schemas.microsoft.com/office/drawing/2014/main" id="{2E6015EE-7CBA-1FE2-63B3-0FF329B93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42</xdr:row>
      <xdr:rowOff>66675</xdr:rowOff>
    </xdr:from>
    <xdr:to>
      <xdr:col>13</xdr:col>
      <xdr:colOff>66675</xdr:colOff>
      <xdr:row>60</xdr:row>
      <xdr:rowOff>85725</xdr:rowOff>
    </xdr:to>
    <xdr:graphicFrame macro="">
      <xdr:nvGraphicFramePr>
        <xdr:cNvPr id="2192208" name="Gráfico 1">
          <a:extLst>
            <a:ext uri="{FF2B5EF4-FFF2-40B4-BE49-F238E27FC236}">
              <a16:creationId xmlns:a16="http://schemas.microsoft.com/office/drawing/2014/main" id="{F819668E-C4C5-8697-3174-52B6375C7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180975</xdr:rowOff>
    </xdr:from>
    <xdr:to>
      <xdr:col>2</xdr:col>
      <xdr:colOff>314325</xdr:colOff>
      <xdr:row>4</xdr:row>
      <xdr:rowOff>104775</xdr:rowOff>
    </xdr:to>
    <xdr:pic>
      <xdr:nvPicPr>
        <xdr:cNvPr id="2192209" name="6 Imagen">
          <a:extLst>
            <a:ext uri="{FF2B5EF4-FFF2-40B4-BE49-F238E27FC236}">
              <a16:creationId xmlns:a16="http://schemas.microsoft.com/office/drawing/2014/main" id="{773FF6DA-C3C9-98D9-16A9-875BE80C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"/>
          <a:ext cx="914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0.08537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" y="28734"/>
          <a:ext cx="7243157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</a:t>
          </a:r>
          <a:r>
            <a:rPr lang="es-ES" sz="1100" b="1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15. </a:t>
          </a:r>
          <a:r>
            <a:rPr lang="es-ES" sz="1100" b="0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Nº personas usuarias inscritas en las bibliotecas públicas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Evolución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2014-2024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0.05997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998" y="48308"/>
          <a:ext cx="7475607" cy="3041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</a:t>
          </a:r>
          <a:r>
            <a:rPr lang="es-ES" sz="1100" b="1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16. </a:t>
          </a:r>
          <a:r>
            <a:rPr lang="es-ES" sz="1100" b="0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Nº personas usuarias inscritas en las bibliotecas públicas según provincia.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Evolución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2014-2024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57150</xdr:rowOff>
    </xdr:from>
    <xdr:to>
      <xdr:col>8</xdr:col>
      <xdr:colOff>752475</xdr:colOff>
      <xdr:row>38</xdr:row>
      <xdr:rowOff>47625</xdr:rowOff>
    </xdr:to>
    <xdr:graphicFrame macro="">
      <xdr:nvGraphicFramePr>
        <xdr:cNvPr id="2493187" name="Gráfico 1">
          <a:extLst>
            <a:ext uri="{FF2B5EF4-FFF2-40B4-BE49-F238E27FC236}">
              <a16:creationId xmlns:a16="http://schemas.microsoft.com/office/drawing/2014/main" id="{80907094-793F-96CA-C6CE-09D0E2EA3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40</xdr:row>
      <xdr:rowOff>47625</xdr:rowOff>
    </xdr:from>
    <xdr:to>
      <xdr:col>8</xdr:col>
      <xdr:colOff>723900</xdr:colOff>
      <xdr:row>55</xdr:row>
      <xdr:rowOff>95250</xdr:rowOff>
    </xdr:to>
    <xdr:graphicFrame macro="">
      <xdr:nvGraphicFramePr>
        <xdr:cNvPr id="2493188" name="Gráfico 1">
          <a:extLst>
            <a:ext uri="{FF2B5EF4-FFF2-40B4-BE49-F238E27FC236}">
              <a16:creationId xmlns:a16="http://schemas.microsoft.com/office/drawing/2014/main" id="{A859D70E-213A-1913-DB93-ECB431A1A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0</xdr:row>
      <xdr:rowOff>133350</xdr:rowOff>
    </xdr:from>
    <xdr:to>
      <xdr:col>2</xdr:col>
      <xdr:colOff>114300</xdr:colOff>
      <xdr:row>4</xdr:row>
      <xdr:rowOff>68580</xdr:rowOff>
    </xdr:to>
    <xdr:pic>
      <xdr:nvPicPr>
        <xdr:cNvPr id="2493189" name="6 Imagen">
          <a:extLst>
            <a:ext uri="{FF2B5EF4-FFF2-40B4-BE49-F238E27FC236}">
              <a16:creationId xmlns:a16="http://schemas.microsoft.com/office/drawing/2014/main" id="{A3707A9A-664A-96CE-33B5-A44301367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350"/>
          <a:ext cx="914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0.02914</cdr:x>
      <cdr:y>0.03516</cdr:y>
    </cdr:from>
    <cdr:to>
      <cdr:x>0.94016</cdr:x>
      <cdr:y>0.14323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7352" y="87744"/>
          <a:ext cx="5857289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17.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documentos prestados según provincia. Datos absolutos.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0.02582</cdr:x>
      <cdr:y>0.03727</cdr:y>
    </cdr:from>
    <cdr:to>
      <cdr:x>0.95458</cdr:x>
      <cdr:y>0.1349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6990" y="102949"/>
          <a:ext cx="6006732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cs typeface="Arial"/>
            </a:rPr>
            <a:t>Gráfico 18.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cs typeface="Arial"/>
            </a:rPr>
            <a:t>Nº documentos prestados según tipo de documento. 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+mn-ea"/>
              <a:cs typeface="Arial"/>
            </a:rPr>
            <a:t>Datos relativos.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cs typeface="Arial"/>
            </a:rPr>
            <a:t> 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</a:rPr>
            <a:t>2024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219075</xdr:rowOff>
    </xdr:from>
    <xdr:to>
      <xdr:col>3</xdr:col>
      <xdr:colOff>171450</xdr:colOff>
      <xdr:row>4</xdr:row>
      <xdr:rowOff>47625</xdr:rowOff>
    </xdr:to>
    <xdr:pic>
      <xdr:nvPicPr>
        <xdr:cNvPr id="278059" name="6 Imagen">
          <a:extLst>
            <a:ext uri="{FF2B5EF4-FFF2-40B4-BE49-F238E27FC236}">
              <a16:creationId xmlns:a16="http://schemas.microsoft.com/office/drawing/2014/main" id="{E3B89CE0-077C-4762-65C7-CB711008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190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21</xdr:row>
      <xdr:rowOff>161925</xdr:rowOff>
    </xdr:from>
    <xdr:to>
      <xdr:col>13</xdr:col>
      <xdr:colOff>9525</xdr:colOff>
      <xdr:row>41</xdr:row>
      <xdr:rowOff>76200</xdr:rowOff>
    </xdr:to>
    <xdr:graphicFrame macro="">
      <xdr:nvGraphicFramePr>
        <xdr:cNvPr id="2200395" name="Gráfico 1">
          <a:extLst>
            <a:ext uri="{FF2B5EF4-FFF2-40B4-BE49-F238E27FC236}">
              <a16:creationId xmlns:a16="http://schemas.microsoft.com/office/drawing/2014/main" id="{DCE6769E-A95C-E1CC-FEA4-416B6C36D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42</xdr:row>
      <xdr:rowOff>66675</xdr:rowOff>
    </xdr:from>
    <xdr:to>
      <xdr:col>13</xdr:col>
      <xdr:colOff>66675</xdr:colOff>
      <xdr:row>60</xdr:row>
      <xdr:rowOff>85725</xdr:rowOff>
    </xdr:to>
    <xdr:graphicFrame macro="">
      <xdr:nvGraphicFramePr>
        <xdr:cNvPr id="2200396" name="Gráfico 1">
          <a:extLst>
            <a:ext uri="{FF2B5EF4-FFF2-40B4-BE49-F238E27FC236}">
              <a16:creationId xmlns:a16="http://schemas.microsoft.com/office/drawing/2014/main" id="{7AB8FD0F-41B0-7644-8014-B1D3CA065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314325</xdr:colOff>
      <xdr:row>0</xdr:row>
      <xdr:rowOff>180975</xdr:rowOff>
    </xdr:from>
    <xdr:to>
      <xdr:col>2</xdr:col>
      <xdr:colOff>276225</xdr:colOff>
      <xdr:row>4</xdr:row>
      <xdr:rowOff>104775</xdr:rowOff>
    </xdr:to>
    <xdr:pic>
      <xdr:nvPicPr>
        <xdr:cNvPr id="2200397" name="7 Imagen">
          <a:extLst>
            <a:ext uri="{FF2B5EF4-FFF2-40B4-BE49-F238E27FC236}">
              <a16:creationId xmlns:a16="http://schemas.microsoft.com/office/drawing/2014/main" id="{605CE7AD-8522-A8CC-4B18-C8E6781BC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80975"/>
          <a:ext cx="914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0.08537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645" y="28734"/>
          <a:ext cx="6545805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</a:t>
          </a:r>
          <a:r>
            <a:rPr lang="es-ES" sz="1100" b="1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19. </a:t>
          </a:r>
          <a:r>
            <a:rPr lang="es-ES" sz="1100" b="0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Nº documentos prestados a usuarios.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Evolución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2014-2024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0.05997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998" y="48308"/>
          <a:ext cx="7475607" cy="3041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20</a:t>
          </a:r>
          <a:r>
            <a:rPr lang="es-ES" sz="1100" b="1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. </a:t>
          </a:r>
          <a:r>
            <a:rPr lang="es-ES" sz="1100" b="0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Nº documentos prestados a usuarios según provincia.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Evolución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2014-2024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57150</xdr:rowOff>
    </xdr:from>
    <xdr:to>
      <xdr:col>10</xdr:col>
      <xdr:colOff>752475</xdr:colOff>
      <xdr:row>38</xdr:row>
      <xdr:rowOff>47625</xdr:rowOff>
    </xdr:to>
    <xdr:graphicFrame macro="">
      <xdr:nvGraphicFramePr>
        <xdr:cNvPr id="2584307" name="Gráfico 1">
          <a:extLst>
            <a:ext uri="{FF2B5EF4-FFF2-40B4-BE49-F238E27FC236}">
              <a16:creationId xmlns:a16="http://schemas.microsoft.com/office/drawing/2014/main" id="{B6ABB634-C21B-3391-87D6-6BDB0EFD2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742950</xdr:colOff>
      <xdr:row>56</xdr:row>
      <xdr:rowOff>95250</xdr:rowOff>
    </xdr:to>
    <xdr:graphicFrame macro="">
      <xdr:nvGraphicFramePr>
        <xdr:cNvPr id="2584308" name="Gráfico 1">
          <a:extLst>
            <a:ext uri="{FF2B5EF4-FFF2-40B4-BE49-F238E27FC236}">
              <a16:creationId xmlns:a16="http://schemas.microsoft.com/office/drawing/2014/main" id="{421A7358-881E-44C3-824B-B9A5711B6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259080</xdr:colOff>
      <xdr:row>4</xdr:row>
      <xdr:rowOff>160020</xdr:rowOff>
    </xdr:to>
    <xdr:pic>
      <xdr:nvPicPr>
        <xdr:cNvPr id="2584309" name="6 Imagen">
          <a:extLst>
            <a:ext uri="{FF2B5EF4-FFF2-40B4-BE49-F238E27FC236}">
              <a16:creationId xmlns:a16="http://schemas.microsoft.com/office/drawing/2014/main" id="{ABCC20AC-A950-D699-F68B-EFBC4E794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38125"/>
          <a:ext cx="914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0.02914</cdr:x>
      <cdr:y>0.03516</cdr:y>
    </cdr:from>
    <cdr:to>
      <cdr:x>0.94016</cdr:x>
      <cdr:y>0.14323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5409" y="87744"/>
          <a:ext cx="5796547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21.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actividades culturales realizadas según provincia. Datos absolutos.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0.02262</cdr:x>
      <cdr:y>0.0291</cdr:y>
    </cdr:from>
    <cdr:to>
      <cdr:x>0.95156</cdr:x>
      <cdr:y>0.11927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3709" y="87034"/>
          <a:ext cx="5901718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22.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actividades culturales según tipo de actividad. 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Datos relativos.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2024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21</xdr:row>
      <xdr:rowOff>161925</xdr:rowOff>
    </xdr:from>
    <xdr:to>
      <xdr:col>12</xdr:col>
      <xdr:colOff>342900</xdr:colOff>
      <xdr:row>41</xdr:row>
      <xdr:rowOff>76200</xdr:rowOff>
    </xdr:to>
    <xdr:graphicFrame macro="">
      <xdr:nvGraphicFramePr>
        <xdr:cNvPr id="2201419" name="Gráfico 1">
          <a:extLst>
            <a:ext uri="{FF2B5EF4-FFF2-40B4-BE49-F238E27FC236}">
              <a16:creationId xmlns:a16="http://schemas.microsoft.com/office/drawing/2014/main" id="{76C6B648-616B-64D5-AF03-7C4869644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42</xdr:row>
      <xdr:rowOff>95250</xdr:rowOff>
    </xdr:from>
    <xdr:to>
      <xdr:col>12</xdr:col>
      <xdr:colOff>333375</xdr:colOff>
      <xdr:row>60</xdr:row>
      <xdr:rowOff>285750</xdr:rowOff>
    </xdr:to>
    <xdr:graphicFrame macro="">
      <xdr:nvGraphicFramePr>
        <xdr:cNvPr id="2201420" name="Gráfico 1">
          <a:extLst>
            <a:ext uri="{FF2B5EF4-FFF2-40B4-BE49-F238E27FC236}">
              <a16:creationId xmlns:a16="http://schemas.microsoft.com/office/drawing/2014/main" id="{79722A56-0A12-6295-0E18-0BCB67E13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914400</xdr:colOff>
      <xdr:row>4</xdr:row>
      <xdr:rowOff>161925</xdr:rowOff>
    </xdr:to>
    <xdr:pic>
      <xdr:nvPicPr>
        <xdr:cNvPr id="2201421" name="5 Imagen">
          <a:extLst>
            <a:ext uri="{FF2B5EF4-FFF2-40B4-BE49-F238E27FC236}">
              <a16:creationId xmlns:a16="http://schemas.microsoft.com/office/drawing/2014/main" id="{D4F1A84E-B64D-961D-E08D-00E98A39D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38125"/>
          <a:ext cx="914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0.99685</cdr:x>
      <cdr:y>0.10229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8" y="23567"/>
          <a:ext cx="5992230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</a:t>
          </a:r>
          <a:r>
            <a:rPr lang="es-ES" sz="1100" b="1" i="0" u="none" strike="noStrike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23</a:t>
          </a:r>
          <a:r>
            <a:rPr lang="es-ES" sz="1100" b="1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. </a:t>
          </a:r>
          <a:r>
            <a:rPr lang="es-ES" sz="1100" b="0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Nº actividades culturales realizadas en las bibliotecas públicas.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Evolución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2014-2024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0.05997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685" y="22862"/>
          <a:ext cx="5913540" cy="14393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24</a:t>
          </a:r>
          <a:r>
            <a:rPr lang="es-ES" sz="1100" b="1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. </a:t>
          </a:r>
          <a:r>
            <a:rPr lang="es-ES" sz="1100" b="0" i="0" baseline="0">
              <a:solidFill>
                <a:sysClr val="windowText" lastClr="0000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Nº actividades culturales según provincia.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Evolución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2014-2024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38</xdr:row>
      <xdr:rowOff>66675</xdr:rowOff>
    </xdr:from>
    <xdr:to>
      <xdr:col>13</xdr:col>
      <xdr:colOff>19050</xdr:colOff>
      <xdr:row>56</xdr:row>
      <xdr:rowOff>171450</xdr:rowOff>
    </xdr:to>
    <xdr:graphicFrame macro="">
      <xdr:nvGraphicFramePr>
        <xdr:cNvPr id="6741220" name="Gráfico 1">
          <a:extLst>
            <a:ext uri="{FF2B5EF4-FFF2-40B4-BE49-F238E27FC236}">
              <a16:creationId xmlns:a16="http://schemas.microsoft.com/office/drawing/2014/main" id="{C52566E3-1295-5FCB-A903-5C5999C46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38</xdr:row>
      <xdr:rowOff>38100</xdr:rowOff>
    </xdr:from>
    <xdr:to>
      <xdr:col>6</xdr:col>
      <xdr:colOff>142875</xdr:colOff>
      <xdr:row>55</xdr:row>
      <xdr:rowOff>152400</xdr:rowOff>
    </xdr:to>
    <xdr:graphicFrame macro="">
      <xdr:nvGraphicFramePr>
        <xdr:cNvPr id="6741221" name="Gráfico 1">
          <a:extLst>
            <a:ext uri="{FF2B5EF4-FFF2-40B4-BE49-F238E27FC236}">
              <a16:creationId xmlns:a16="http://schemas.microsoft.com/office/drawing/2014/main" id="{E12AA2F6-B39D-117C-0AC2-435899AD3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22</xdr:row>
      <xdr:rowOff>200025</xdr:rowOff>
    </xdr:from>
    <xdr:to>
      <xdr:col>12</xdr:col>
      <xdr:colOff>390525</xdr:colOff>
      <xdr:row>37</xdr:row>
      <xdr:rowOff>104775</xdr:rowOff>
    </xdr:to>
    <xdr:graphicFrame macro="">
      <xdr:nvGraphicFramePr>
        <xdr:cNvPr id="6741222" name="Gráfico 1">
          <a:extLst>
            <a:ext uri="{FF2B5EF4-FFF2-40B4-BE49-F238E27FC236}">
              <a16:creationId xmlns:a16="http://schemas.microsoft.com/office/drawing/2014/main" id="{CDD34EE0-2E4D-C0B8-40B3-17C5015E3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819150</xdr:colOff>
      <xdr:row>4</xdr:row>
      <xdr:rowOff>161925</xdr:rowOff>
    </xdr:to>
    <xdr:pic>
      <xdr:nvPicPr>
        <xdr:cNvPr id="6741223" name="6 Imagen">
          <a:extLst>
            <a:ext uri="{FF2B5EF4-FFF2-40B4-BE49-F238E27FC236}">
              <a16:creationId xmlns:a16="http://schemas.microsoft.com/office/drawing/2014/main" id="{32C20D4A-C3CC-D5BB-7164-C1B7C6D25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3812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0.02914</cdr:x>
      <cdr:y>0.03516</cdr:y>
    </cdr:from>
    <cdr:to>
      <cdr:x>0.94016</cdr:x>
      <cdr:y>0.17333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5758" y="114870"/>
          <a:ext cx="2993725" cy="4514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3.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bibliotecas públicas según provincia. Datos absolutos.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0.02313</cdr:x>
      <cdr:y>0.03727</cdr:y>
    </cdr:from>
    <cdr:to>
      <cdr:x>0.95458</cdr:x>
      <cdr:y>0.18168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1381" y="115374"/>
          <a:ext cx="2874548" cy="4470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2.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bibliotecas públicas según provincia. 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Datos relativos.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2024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0.10898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860" y="22001"/>
          <a:ext cx="6164587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de bibliotecas públicas.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Evolución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2014-2024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25</xdr:row>
      <xdr:rowOff>142875</xdr:rowOff>
    </xdr:from>
    <xdr:to>
      <xdr:col>8</xdr:col>
      <xdr:colOff>742950</xdr:colOff>
      <xdr:row>40</xdr:row>
      <xdr:rowOff>161925</xdr:rowOff>
    </xdr:to>
    <xdr:graphicFrame macro="">
      <xdr:nvGraphicFramePr>
        <xdr:cNvPr id="2236223" name="Gráfico 1">
          <a:extLst>
            <a:ext uri="{FF2B5EF4-FFF2-40B4-BE49-F238E27FC236}">
              <a16:creationId xmlns:a16="http://schemas.microsoft.com/office/drawing/2014/main" id="{97F59423-ED95-5AD8-8DE9-34A6DC3F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228600</xdr:colOff>
      <xdr:row>41</xdr:row>
      <xdr:rowOff>66675</xdr:rowOff>
    </xdr:from>
    <xdr:to>
      <xdr:col>8</xdr:col>
      <xdr:colOff>742950</xdr:colOff>
      <xdr:row>56</xdr:row>
      <xdr:rowOff>152400</xdr:rowOff>
    </xdr:to>
    <xdr:graphicFrame macro="">
      <xdr:nvGraphicFramePr>
        <xdr:cNvPr id="2236224" name="Gráfico 1">
          <a:extLst>
            <a:ext uri="{FF2B5EF4-FFF2-40B4-BE49-F238E27FC236}">
              <a16:creationId xmlns:a16="http://schemas.microsoft.com/office/drawing/2014/main" id="{F10ABB4C-DF8B-584C-D6FE-9F6EFA0E6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819150</xdr:colOff>
      <xdr:row>4</xdr:row>
      <xdr:rowOff>161925</xdr:rowOff>
    </xdr:to>
    <xdr:pic>
      <xdr:nvPicPr>
        <xdr:cNvPr id="2236225" name="6 Imagen">
          <a:extLst>
            <a:ext uri="{FF2B5EF4-FFF2-40B4-BE49-F238E27FC236}">
              <a16:creationId xmlns:a16="http://schemas.microsoft.com/office/drawing/2014/main" id="{F921F5D1-D73F-573E-ADF8-57A21907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3812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0.02914</cdr:x>
      <cdr:y>0.03516</cdr:y>
    </cdr:from>
    <cdr:to>
      <cdr:x>0.9906</cdr:x>
      <cdr:y>0.14364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7082" y="87409"/>
          <a:ext cx="5842745" cy="269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4. </a:t>
          </a:r>
          <a:r>
            <a:rPr lang="es-ES" sz="110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Porcentaje de población servida por bibliotecas públicas según provincia.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2024</a:t>
          </a:r>
          <a:endParaRPr lang="es-ES" sz="1100" b="1" i="0" u="none" strike="noStrike" baseline="0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1"/>
  <sheetViews>
    <sheetView zoomScaleNormal="100" workbookViewId="0"/>
  </sheetViews>
  <sheetFormatPr baseColWidth="10" defaultColWidth="8.7109375" defaultRowHeight="14.25" x14ac:dyDescent="0.25"/>
  <cols>
    <col min="1" max="1" width="5.28515625" style="5" customWidth="1"/>
    <col min="2" max="2" width="9" style="5" customWidth="1"/>
    <col min="3" max="12" width="10" style="5" bestFit="1" customWidth="1"/>
    <col min="13" max="13" width="8.85546875" style="5" customWidth="1"/>
    <col min="14" max="14" width="2.7109375" style="5" customWidth="1"/>
    <col min="15" max="15" width="8.7109375" style="27"/>
    <col min="16" max="16384" width="8.7109375" style="5"/>
  </cols>
  <sheetData>
    <row r="1" spans="1:15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  <c r="K5" s="3"/>
      <c r="L5" s="3"/>
      <c r="M5" s="3"/>
      <c r="N5" s="3"/>
    </row>
    <row r="6" spans="1:15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43"/>
      <c r="K6" s="43"/>
      <c r="L6" s="23"/>
      <c r="M6" s="3"/>
      <c r="N6" s="3"/>
    </row>
    <row r="7" spans="1:15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ht="18.75" customHeight="1" x14ac:dyDescent="0.25">
      <c r="A9" s="3"/>
      <c r="B9" s="91" t="s">
        <v>138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3"/>
    </row>
    <row r="10" spans="1:15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"/>
    </row>
    <row r="11" spans="1:15" ht="20.25" customHeight="1" x14ac:dyDescent="0.25">
      <c r="A11" s="3"/>
      <c r="B11" s="31"/>
      <c r="C11" s="32">
        <v>2014</v>
      </c>
      <c r="D11" s="32">
        <v>2015</v>
      </c>
      <c r="E11" s="32">
        <v>2016</v>
      </c>
      <c r="F11" s="32">
        <v>2017</v>
      </c>
      <c r="G11" s="32">
        <v>2018</v>
      </c>
      <c r="H11" s="32">
        <v>2019</v>
      </c>
      <c r="I11" s="32">
        <v>2020</v>
      </c>
      <c r="J11" s="32">
        <v>2021</v>
      </c>
      <c r="K11" s="32">
        <v>2022</v>
      </c>
      <c r="L11" s="32">
        <v>2023</v>
      </c>
      <c r="M11" s="32">
        <v>2024</v>
      </c>
      <c r="N11" s="3"/>
    </row>
    <row r="12" spans="1:15" ht="16.5" customHeight="1" x14ac:dyDescent="0.25">
      <c r="A12" s="3"/>
      <c r="B12" s="33" t="s">
        <v>8</v>
      </c>
      <c r="C12" s="34">
        <v>165751</v>
      </c>
      <c r="D12" s="34">
        <v>173782</v>
      </c>
      <c r="E12" s="34">
        <v>180522</v>
      </c>
      <c r="F12" s="34">
        <v>177191</v>
      </c>
      <c r="G12" s="34">
        <v>177236</v>
      </c>
      <c r="H12" s="34">
        <v>185124</v>
      </c>
      <c r="I12" s="35">
        <v>179741</v>
      </c>
      <c r="J12" s="35">
        <v>189640</v>
      </c>
      <c r="K12" s="35">
        <v>198744</v>
      </c>
      <c r="L12" s="35">
        <v>207586</v>
      </c>
      <c r="M12" s="35">
        <v>216255</v>
      </c>
      <c r="N12" s="3"/>
      <c r="O12" s="27" t="s">
        <v>8</v>
      </c>
    </row>
    <row r="13" spans="1:15" ht="16.5" customHeight="1" x14ac:dyDescent="0.25">
      <c r="A13" s="3"/>
      <c r="B13" s="33" t="s">
        <v>9</v>
      </c>
      <c r="C13" s="34">
        <v>244527</v>
      </c>
      <c r="D13" s="34">
        <v>252163</v>
      </c>
      <c r="E13" s="34">
        <v>260619</v>
      </c>
      <c r="F13" s="34">
        <v>268109</v>
      </c>
      <c r="G13" s="34">
        <v>271909</v>
      </c>
      <c r="H13" s="34">
        <v>273419</v>
      </c>
      <c r="I13" s="35">
        <v>280939</v>
      </c>
      <c r="J13" s="35">
        <v>284852</v>
      </c>
      <c r="K13" s="35">
        <v>294377</v>
      </c>
      <c r="L13" s="35">
        <v>302006</v>
      </c>
      <c r="M13" s="35">
        <v>310476</v>
      </c>
      <c r="N13" s="3"/>
      <c r="O13" s="27" t="s">
        <v>9</v>
      </c>
    </row>
    <row r="14" spans="1:15" ht="16.5" customHeight="1" x14ac:dyDescent="0.25">
      <c r="A14" s="3"/>
      <c r="B14" s="33" t="s">
        <v>10</v>
      </c>
      <c r="C14" s="34">
        <v>177291</v>
      </c>
      <c r="D14" s="34">
        <v>215570</v>
      </c>
      <c r="E14" s="34">
        <v>225215</v>
      </c>
      <c r="F14" s="34">
        <v>227716</v>
      </c>
      <c r="G14" s="34">
        <v>234221</v>
      </c>
      <c r="H14" s="34">
        <v>242244</v>
      </c>
      <c r="I14" s="35">
        <v>243137</v>
      </c>
      <c r="J14" s="35">
        <v>245935</v>
      </c>
      <c r="K14" s="35">
        <v>252287</v>
      </c>
      <c r="L14" s="35">
        <v>262151</v>
      </c>
      <c r="M14" s="35">
        <v>274465</v>
      </c>
      <c r="N14" s="3"/>
      <c r="O14" s="27" t="s">
        <v>10</v>
      </c>
    </row>
    <row r="15" spans="1:15" ht="16.5" customHeight="1" x14ac:dyDescent="0.25">
      <c r="A15" s="3"/>
      <c r="B15" s="33" t="s">
        <v>11</v>
      </c>
      <c r="C15" s="34">
        <v>250996</v>
      </c>
      <c r="D15" s="34">
        <v>260285</v>
      </c>
      <c r="E15" s="34">
        <v>275417</v>
      </c>
      <c r="F15" s="34">
        <v>284114</v>
      </c>
      <c r="G15" s="34">
        <v>294241</v>
      </c>
      <c r="H15" s="34">
        <v>303235</v>
      </c>
      <c r="I15" s="35">
        <v>305721</v>
      </c>
      <c r="J15" s="35">
        <v>311393</v>
      </c>
      <c r="K15" s="35">
        <v>323573</v>
      </c>
      <c r="L15" s="35">
        <v>333278</v>
      </c>
      <c r="M15" s="35">
        <v>331284</v>
      </c>
      <c r="N15" s="3"/>
      <c r="O15" s="27" t="s">
        <v>11</v>
      </c>
    </row>
    <row r="16" spans="1:15" ht="16.5" customHeight="1" x14ac:dyDescent="0.25">
      <c r="A16" s="3"/>
      <c r="B16" s="33" t="s">
        <v>12</v>
      </c>
      <c r="C16" s="35">
        <v>122816</v>
      </c>
      <c r="D16" s="35">
        <v>125876</v>
      </c>
      <c r="E16" s="35">
        <v>130422</v>
      </c>
      <c r="F16" s="35">
        <v>136014</v>
      </c>
      <c r="G16" s="35">
        <v>137762</v>
      </c>
      <c r="H16" s="35">
        <v>144572</v>
      </c>
      <c r="I16" s="35">
        <v>144215</v>
      </c>
      <c r="J16" s="35">
        <v>147531</v>
      </c>
      <c r="K16" s="35">
        <v>152861</v>
      </c>
      <c r="L16" s="35">
        <v>157932</v>
      </c>
      <c r="M16" s="35">
        <v>158411</v>
      </c>
      <c r="N16" s="3"/>
      <c r="O16" s="27" t="s">
        <v>12</v>
      </c>
    </row>
    <row r="17" spans="1:15" ht="16.5" customHeight="1" x14ac:dyDescent="0.25">
      <c r="A17" s="3"/>
      <c r="B17" s="33" t="s">
        <v>13</v>
      </c>
      <c r="C17" s="34">
        <v>189850</v>
      </c>
      <c r="D17" s="34">
        <v>179380</v>
      </c>
      <c r="E17" s="34">
        <v>180845</v>
      </c>
      <c r="F17" s="34">
        <v>162822</v>
      </c>
      <c r="G17" s="34">
        <v>164196</v>
      </c>
      <c r="H17" s="34">
        <v>161479</v>
      </c>
      <c r="I17" s="35">
        <v>164048</v>
      </c>
      <c r="J17" s="35">
        <v>164173</v>
      </c>
      <c r="K17" s="35">
        <v>169841</v>
      </c>
      <c r="L17" s="35">
        <v>180165</v>
      </c>
      <c r="M17" s="35">
        <v>179074</v>
      </c>
      <c r="N17" s="3"/>
      <c r="O17" s="27" t="s">
        <v>13</v>
      </c>
    </row>
    <row r="18" spans="1:15" ht="16.5" customHeight="1" x14ac:dyDescent="0.25">
      <c r="A18" s="3"/>
      <c r="B18" s="33" t="s">
        <v>14</v>
      </c>
      <c r="C18" s="34">
        <v>362426</v>
      </c>
      <c r="D18" s="34">
        <v>392152</v>
      </c>
      <c r="E18" s="34">
        <v>408926</v>
      </c>
      <c r="F18" s="34">
        <v>431272</v>
      </c>
      <c r="G18" s="34">
        <v>447735</v>
      </c>
      <c r="H18" s="34">
        <v>464061</v>
      </c>
      <c r="I18" s="35">
        <v>466960</v>
      </c>
      <c r="J18" s="35">
        <v>484900</v>
      </c>
      <c r="K18" s="35">
        <v>504278</v>
      </c>
      <c r="L18" s="35">
        <v>524491</v>
      </c>
      <c r="M18" s="35">
        <v>546423</v>
      </c>
      <c r="N18" s="3"/>
      <c r="O18" s="27" t="s">
        <v>14</v>
      </c>
    </row>
    <row r="19" spans="1:15" ht="16.5" customHeight="1" x14ac:dyDescent="0.25">
      <c r="A19" s="3"/>
      <c r="B19" s="33" t="s">
        <v>15</v>
      </c>
      <c r="C19" s="34">
        <v>516601</v>
      </c>
      <c r="D19" s="34">
        <v>535123</v>
      </c>
      <c r="E19" s="34">
        <v>542325</v>
      </c>
      <c r="F19" s="34">
        <v>560014</v>
      </c>
      <c r="G19" s="34">
        <v>575615</v>
      </c>
      <c r="H19" s="34">
        <v>587097</v>
      </c>
      <c r="I19" s="35">
        <v>586807</v>
      </c>
      <c r="J19" s="35">
        <v>610103</v>
      </c>
      <c r="K19" s="35">
        <v>632975</v>
      </c>
      <c r="L19" s="35">
        <v>624132</v>
      </c>
      <c r="M19" s="35">
        <v>672139</v>
      </c>
      <c r="N19" s="3"/>
      <c r="O19" s="27" t="s">
        <v>15</v>
      </c>
    </row>
    <row r="20" spans="1:15" ht="16.5" customHeight="1" thickBot="1" x14ac:dyDescent="0.3">
      <c r="A20" s="3"/>
      <c r="B20" s="36" t="s">
        <v>24</v>
      </c>
      <c r="C20" s="51">
        <f t="shared" ref="C20:I20" si="0">SUM(C12:C19)</f>
        <v>2030258</v>
      </c>
      <c r="D20" s="51">
        <f t="shared" si="0"/>
        <v>2134331</v>
      </c>
      <c r="E20" s="51">
        <f t="shared" si="0"/>
        <v>2204291</v>
      </c>
      <c r="F20" s="51">
        <f t="shared" si="0"/>
        <v>2247252</v>
      </c>
      <c r="G20" s="51">
        <f t="shared" si="0"/>
        <v>2302915</v>
      </c>
      <c r="H20" s="51">
        <f t="shared" si="0"/>
        <v>2361231</v>
      </c>
      <c r="I20" s="51">
        <f t="shared" si="0"/>
        <v>2371568</v>
      </c>
      <c r="J20" s="51">
        <f>SUM(J12:J19)</f>
        <v>2438527</v>
      </c>
      <c r="K20" s="51">
        <f>SUM(K12:K19)</f>
        <v>2528936</v>
      </c>
      <c r="L20" s="51">
        <f>SUM(L12:L19)</f>
        <v>2591741</v>
      </c>
      <c r="M20" s="51">
        <f>SUM(M12:M19)</f>
        <v>2688527</v>
      </c>
      <c r="N20" s="3"/>
      <c r="O20" s="63"/>
    </row>
    <row r="21" spans="1:15" x14ac:dyDescent="0.25">
      <c r="A21" s="3"/>
      <c r="B21" s="24" t="s">
        <v>129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26" t="s">
        <v>25</v>
      </c>
      <c r="N21" s="3"/>
    </row>
    <row r="22" spans="1:15" ht="18.75" customHeight="1" x14ac:dyDescent="0.25">
      <c r="A22" s="3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9"/>
      <c r="M23" s="3"/>
      <c r="N23" s="3"/>
    </row>
    <row r="24" spans="1:15" x14ac:dyDescent="0.25">
      <c r="A24" s="3"/>
      <c r="B24" s="6"/>
      <c r="C24" s="3"/>
      <c r="D24" s="3"/>
      <c r="E24" s="3"/>
      <c r="F24" s="3"/>
      <c r="G24" s="3"/>
      <c r="H24" s="3"/>
      <c r="I24" s="3"/>
      <c r="J24" s="3"/>
      <c r="K24" s="3"/>
      <c r="L24" s="39"/>
      <c r="M24" s="3"/>
      <c r="N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9"/>
      <c r="M25" s="3"/>
      <c r="N25" s="3"/>
    </row>
    <row r="26" spans="1:15" x14ac:dyDescent="0.25">
      <c r="A26" s="3"/>
      <c r="B26" s="6"/>
      <c r="C26" s="3"/>
      <c r="D26" s="3"/>
      <c r="E26" s="3"/>
      <c r="F26" s="3"/>
      <c r="G26" s="3"/>
      <c r="H26" s="3"/>
      <c r="I26" s="3"/>
      <c r="J26" s="3"/>
      <c r="K26" s="3"/>
      <c r="L26" s="39"/>
      <c r="M26" s="3"/>
      <c r="N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9"/>
      <c r="M27" s="3"/>
      <c r="N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9"/>
      <c r="M28" s="3"/>
      <c r="N28" s="41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9"/>
      <c r="M29" s="3"/>
      <c r="N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9"/>
      <c r="M30" s="3"/>
      <c r="N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9"/>
      <c r="M31" s="3"/>
      <c r="N31" s="3"/>
    </row>
    <row r="32" spans="1:15" s="27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9"/>
      <c r="M32" s="3"/>
      <c r="N32" s="3"/>
    </row>
    <row r="33" spans="1:14" s="27" customForma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9"/>
      <c r="M33" s="3"/>
      <c r="N33" s="3"/>
    </row>
    <row r="34" spans="1:14" s="27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9"/>
      <c r="M34" s="3"/>
      <c r="N34" s="3"/>
    </row>
    <row r="35" spans="1:14" s="27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9"/>
      <c r="M35" s="3"/>
      <c r="N35" s="3"/>
    </row>
    <row r="36" spans="1:14" s="27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9"/>
      <c r="M36" s="3"/>
      <c r="N36" s="3"/>
    </row>
    <row r="37" spans="1:14" s="27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9"/>
      <c r="M37" s="3"/>
      <c r="N37" s="3"/>
    </row>
    <row r="38" spans="1:14" s="27" customFormat="1" ht="6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9"/>
      <c r="M38" s="3"/>
      <c r="N38" s="3"/>
    </row>
    <row r="39" spans="1:14" s="27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9"/>
      <c r="M39" s="3"/>
      <c r="N39" s="3"/>
    </row>
    <row r="40" spans="1:14" s="27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9"/>
      <c r="M40" s="3"/>
      <c r="N40" s="3"/>
    </row>
    <row r="41" spans="1:14" s="27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9"/>
      <c r="M41" s="3"/>
      <c r="N41" s="3"/>
    </row>
    <row r="42" spans="1:14" s="27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9"/>
      <c r="M42" s="3"/>
      <c r="N42" s="3"/>
    </row>
    <row r="43" spans="1:14" s="27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9"/>
      <c r="M43" s="3"/>
      <c r="N43" s="3"/>
    </row>
    <row r="44" spans="1:14" s="27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9"/>
      <c r="M44" s="3"/>
      <c r="N44" s="3"/>
    </row>
    <row r="45" spans="1:14" s="27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9"/>
      <c r="M45" s="3"/>
      <c r="N45" s="3"/>
    </row>
    <row r="46" spans="1:14" s="27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9"/>
      <c r="M46" s="3"/>
      <c r="N46" s="3"/>
    </row>
    <row r="47" spans="1:14" s="2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9"/>
      <c r="M47" s="3"/>
      <c r="N47" s="3"/>
    </row>
    <row r="48" spans="1:14" s="27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9"/>
      <c r="M48" s="3"/>
      <c r="N48" s="3"/>
    </row>
    <row r="49" spans="1:14" s="27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9"/>
      <c r="M49" s="3"/>
      <c r="N49" s="3"/>
    </row>
    <row r="50" spans="1:14" s="27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9"/>
      <c r="M50" s="3"/>
      <c r="N50" s="3"/>
    </row>
    <row r="51" spans="1:14" s="27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9"/>
      <c r="M51" s="3"/>
      <c r="N51" s="3"/>
    </row>
    <row r="52" spans="1:14" s="2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9"/>
      <c r="M52" s="3"/>
      <c r="N52" s="3"/>
    </row>
    <row r="53" spans="1:14" s="27" customForma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9"/>
      <c r="M53" s="3"/>
      <c r="N53" s="3"/>
    </row>
    <row r="54" spans="1:14" s="27" customForma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9"/>
      <c r="M54" s="3"/>
      <c r="N54" s="3"/>
    </row>
    <row r="55" spans="1:14" s="27" customForma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9"/>
      <c r="M55" s="3"/>
      <c r="N55" s="3"/>
    </row>
    <row r="56" spans="1:14" s="27" customForma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9"/>
      <c r="M56" s="3"/>
      <c r="N56" s="3"/>
    </row>
    <row r="57" spans="1:14" s="27" customForma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9"/>
      <c r="M57" s="3"/>
      <c r="N57" s="3"/>
    </row>
    <row r="58" spans="1:14" s="27" customForma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9"/>
      <c r="M58" s="3"/>
      <c r="N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</sheetData>
  <mergeCells count="2">
    <mergeCell ref="B9:M9"/>
    <mergeCell ref="B6:I6"/>
  </mergeCells>
  <pageMargins left="0" right="0.19685039370078741" top="0" bottom="0" header="0.31496062992125984" footer="0.31496062992125984"/>
  <pageSetup paperSize="9" scale="83" orientation="portrait" r:id="rId1"/>
  <headerFooter>
    <oddFooter>&amp;R&amp;"Source Sans Pro,Normal"&amp;9Servicio de Información y Difusión. &amp;"Source Sans Pro,Negrita"Año 2024 |&amp;P</oddFooter>
  </headerFooter>
  <ignoredErrors>
    <ignoredError sqref="C20:M20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2"/>
  <sheetViews>
    <sheetView zoomScaleNormal="100" workbookViewId="0"/>
  </sheetViews>
  <sheetFormatPr baseColWidth="10" defaultColWidth="8.7109375" defaultRowHeight="14.25" x14ac:dyDescent="0.25"/>
  <cols>
    <col min="1" max="1" width="5.28515625" style="5" customWidth="1"/>
    <col min="2" max="2" width="11.5703125" style="5" customWidth="1"/>
    <col min="3" max="3" width="10.28515625" style="5" customWidth="1"/>
    <col min="4" max="4" width="13.7109375" style="5" customWidth="1"/>
    <col min="5" max="5" width="12.5703125" style="5" customWidth="1"/>
    <col min="6" max="6" width="12.85546875" style="5" customWidth="1"/>
    <col min="7" max="7" width="12.140625" style="5" customWidth="1"/>
    <col min="8" max="8" width="12" style="5" customWidth="1"/>
    <col min="9" max="9" width="11.5703125" style="5" customWidth="1"/>
    <col min="10" max="10" width="2.7109375" style="5" customWidth="1"/>
    <col min="11" max="11" width="11" style="27" bestFit="1" customWidth="1"/>
    <col min="12" max="12" width="10" style="5" bestFit="1" customWidth="1"/>
    <col min="13" max="16384" width="8.7109375" style="5"/>
  </cols>
  <sheetData>
    <row r="1" spans="1:12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2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</row>
    <row r="6" spans="1:12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43"/>
      <c r="K6" s="44"/>
      <c r="L6" s="42"/>
    </row>
    <row r="7" spans="1:12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2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2" ht="18.75" customHeight="1" x14ac:dyDescent="0.25">
      <c r="A9" s="3"/>
      <c r="B9" s="91" t="s">
        <v>139</v>
      </c>
      <c r="C9" s="92"/>
      <c r="D9" s="92"/>
      <c r="E9" s="92"/>
      <c r="F9" s="92"/>
      <c r="G9" s="92"/>
      <c r="H9" s="92"/>
      <c r="I9" s="93"/>
      <c r="J9" s="3"/>
    </row>
    <row r="10" spans="1:12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"/>
    </row>
    <row r="11" spans="1:12" ht="42.75" x14ac:dyDescent="0.25">
      <c r="A11" s="3"/>
      <c r="B11" s="31"/>
      <c r="C11" s="48" t="s">
        <v>66</v>
      </c>
      <c r="D11" s="48" t="s">
        <v>67</v>
      </c>
      <c r="E11" s="48" t="s">
        <v>68</v>
      </c>
      <c r="F11" s="48" t="s">
        <v>69</v>
      </c>
      <c r="G11" s="48" t="s">
        <v>70</v>
      </c>
      <c r="H11" s="48" t="s">
        <v>71</v>
      </c>
      <c r="I11" s="48" t="s">
        <v>72</v>
      </c>
      <c r="J11" s="3"/>
    </row>
    <row r="12" spans="1:12" x14ac:dyDescent="0.25">
      <c r="A12" s="3"/>
      <c r="B12" s="33" t="s">
        <v>8</v>
      </c>
      <c r="C12" s="35">
        <v>222186</v>
      </c>
      <c r="D12" s="35">
        <v>778</v>
      </c>
      <c r="E12" s="35">
        <v>498</v>
      </c>
      <c r="F12" s="35">
        <v>3694</v>
      </c>
      <c r="G12" s="35">
        <v>1678</v>
      </c>
      <c r="H12" s="35">
        <v>410</v>
      </c>
      <c r="I12" s="34">
        <f>SUM(C12:H12)</f>
        <v>229244</v>
      </c>
      <c r="J12" s="3"/>
      <c r="K12" s="27" t="s">
        <v>8</v>
      </c>
    </row>
    <row r="13" spans="1:12" x14ac:dyDescent="0.25">
      <c r="A13" s="3"/>
      <c r="B13" s="33" t="s">
        <v>9</v>
      </c>
      <c r="C13" s="35">
        <v>225881</v>
      </c>
      <c r="D13" s="35">
        <v>451</v>
      </c>
      <c r="E13" s="35">
        <v>1026</v>
      </c>
      <c r="F13" s="35">
        <v>6145</v>
      </c>
      <c r="G13" s="35">
        <v>93</v>
      </c>
      <c r="H13" s="35">
        <v>257</v>
      </c>
      <c r="I13" s="34">
        <f t="shared" ref="I13:I19" si="0">SUM(C13:H13)</f>
        <v>233853</v>
      </c>
      <c r="J13" s="3"/>
      <c r="K13" s="27" t="s">
        <v>9</v>
      </c>
    </row>
    <row r="14" spans="1:12" x14ac:dyDescent="0.25">
      <c r="A14" s="3"/>
      <c r="B14" s="33" t="s">
        <v>10</v>
      </c>
      <c r="C14" s="35">
        <v>301048</v>
      </c>
      <c r="D14" s="35">
        <v>4278</v>
      </c>
      <c r="E14" s="35">
        <v>1553</v>
      </c>
      <c r="F14" s="35">
        <v>11389</v>
      </c>
      <c r="G14" s="35">
        <v>2843</v>
      </c>
      <c r="H14" s="35">
        <v>158</v>
      </c>
      <c r="I14" s="34">
        <f t="shared" si="0"/>
        <v>321269</v>
      </c>
      <c r="J14" s="3"/>
      <c r="K14" s="27" t="s">
        <v>10</v>
      </c>
    </row>
    <row r="15" spans="1:12" x14ac:dyDescent="0.25">
      <c r="A15" s="3"/>
      <c r="B15" s="33" t="s">
        <v>11</v>
      </c>
      <c r="C15" s="35">
        <v>351469</v>
      </c>
      <c r="D15" s="35">
        <v>241</v>
      </c>
      <c r="E15" s="35">
        <v>809</v>
      </c>
      <c r="F15" s="35">
        <v>7325</v>
      </c>
      <c r="G15" s="35">
        <v>192</v>
      </c>
      <c r="H15" s="35">
        <v>228</v>
      </c>
      <c r="I15" s="34">
        <f t="shared" si="0"/>
        <v>360264</v>
      </c>
      <c r="J15" s="3"/>
      <c r="K15" s="27" t="s">
        <v>11</v>
      </c>
    </row>
    <row r="16" spans="1:12" x14ac:dyDescent="0.25">
      <c r="A16" s="3"/>
      <c r="B16" s="33" t="s">
        <v>12</v>
      </c>
      <c r="C16" s="35">
        <v>137908</v>
      </c>
      <c r="D16" s="35">
        <v>297</v>
      </c>
      <c r="E16" s="35">
        <v>327</v>
      </c>
      <c r="F16" s="35">
        <v>1366</v>
      </c>
      <c r="G16" s="35">
        <v>40</v>
      </c>
      <c r="H16" s="35">
        <v>83</v>
      </c>
      <c r="I16" s="34">
        <f t="shared" si="0"/>
        <v>140021</v>
      </c>
      <c r="J16" s="3"/>
      <c r="K16" s="27" t="s">
        <v>12</v>
      </c>
    </row>
    <row r="17" spans="1:15" x14ac:dyDescent="0.25">
      <c r="A17" s="3"/>
      <c r="B17" s="33" t="s">
        <v>13</v>
      </c>
      <c r="C17" s="35">
        <v>177041</v>
      </c>
      <c r="D17" s="35">
        <v>446</v>
      </c>
      <c r="E17" s="35">
        <v>545</v>
      </c>
      <c r="F17" s="35">
        <v>3112</v>
      </c>
      <c r="G17" s="35">
        <v>97</v>
      </c>
      <c r="H17" s="35">
        <v>328</v>
      </c>
      <c r="I17" s="34">
        <f t="shared" si="0"/>
        <v>181569</v>
      </c>
      <c r="J17" s="3"/>
      <c r="K17" s="27" t="s">
        <v>13</v>
      </c>
    </row>
    <row r="18" spans="1:15" x14ac:dyDescent="0.25">
      <c r="A18" s="3"/>
      <c r="B18" s="33" t="s">
        <v>14</v>
      </c>
      <c r="C18" s="35">
        <v>679089</v>
      </c>
      <c r="D18" s="35">
        <v>7770</v>
      </c>
      <c r="E18" s="35">
        <v>2080</v>
      </c>
      <c r="F18" s="35">
        <v>19308</v>
      </c>
      <c r="G18" s="35">
        <v>775</v>
      </c>
      <c r="H18" s="35">
        <v>446</v>
      </c>
      <c r="I18" s="34">
        <f t="shared" si="0"/>
        <v>709468</v>
      </c>
      <c r="J18" s="3"/>
      <c r="K18" s="27" t="s">
        <v>14</v>
      </c>
    </row>
    <row r="19" spans="1:15" x14ac:dyDescent="0.25">
      <c r="A19" s="3"/>
      <c r="B19" s="33" t="s">
        <v>15</v>
      </c>
      <c r="C19" s="35">
        <v>674378</v>
      </c>
      <c r="D19" s="35">
        <v>3793</v>
      </c>
      <c r="E19" s="35">
        <v>3040</v>
      </c>
      <c r="F19" s="35">
        <v>17426</v>
      </c>
      <c r="G19" s="35">
        <v>615</v>
      </c>
      <c r="H19" s="35">
        <v>861</v>
      </c>
      <c r="I19" s="34">
        <f t="shared" si="0"/>
        <v>700113</v>
      </c>
      <c r="J19" s="3"/>
      <c r="K19" s="27" t="s">
        <v>15</v>
      </c>
    </row>
    <row r="20" spans="1:15" ht="15" thickBot="1" x14ac:dyDescent="0.3">
      <c r="A20" s="3"/>
      <c r="B20" s="36" t="s">
        <v>24</v>
      </c>
      <c r="C20" s="37">
        <f>SUM(C12:C19)</f>
        <v>2769000</v>
      </c>
      <c r="D20" s="37">
        <f t="shared" ref="D20:I20" si="1">SUM(D12:D19)</f>
        <v>18054</v>
      </c>
      <c r="E20" s="37">
        <f t="shared" si="1"/>
        <v>9878</v>
      </c>
      <c r="F20" s="37">
        <f t="shared" si="1"/>
        <v>69765</v>
      </c>
      <c r="G20" s="37">
        <f t="shared" si="1"/>
        <v>6333</v>
      </c>
      <c r="H20" s="37">
        <f t="shared" si="1"/>
        <v>2771</v>
      </c>
      <c r="I20" s="37">
        <f t="shared" si="1"/>
        <v>2875801</v>
      </c>
      <c r="J20" s="64"/>
      <c r="K20" s="54"/>
    </row>
    <row r="21" spans="1:15" x14ac:dyDescent="0.25">
      <c r="A21" s="3"/>
      <c r="B21" s="24" t="s">
        <v>129</v>
      </c>
      <c r="C21" s="38"/>
      <c r="D21" s="38"/>
      <c r="E21" s="38"/>
      <c r="F21" s="38"/>
      <c r="G21" s="38"/>
      <c r="H21" s="38"/>
      <c r="I21" s="26" t="s">
        <v>25</v>
      </c>
      <c r="J21" s="3"/>
    </row>
    <row r="22" spans="1:15" x14ac:dyDescent="0.2">
      <c r="A22" s="3"/>
      <c r="B22" s="24" t="s">
        <v>82</v>
      </c>
      <c r="C22" s="3"/>
      <c r="D22" s="3"/>
      <c r="E22" s="3"/>
      <c r="F22" s="3"/>
      <c r="G22" s="3"/>
      <c r="H22" s="3"/>
      <c r="I22" s="3"/>
      <c r="J22" s="3"/>
    </row>
    <row r="23" spans="1:15" ht="5.25" customHeight="1" x14ac:dyDescent="0.25">
      <c r="A23" s="3"/>
      <c r="B23" s="6"/>
      <c r="C23" s="3"/>
      <c r="D23" s="3"/>
      <c r="E23" s="3"/>
      <c r="F23" s="3"/>
      <c r="G23" s="3"/>
      <c r="H23" s="3"/>
      <c r="I23" s="3"/>
      <c r="J23" s="3"/>
    </row>
    <row r="24" spans="1:15" ht="5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5" x14ac:dyDescent="0.25">
      <c r="A25" s="3"/>
      <c r="B25" s="6"/>
      <c r="C25" s="3"/>
      <c r="D25" s="3"/>
      <c r="E25" s="3"/>
      <c r="F25" s="3"/>
      <c r="G25" s="3"/>
      <c r="H25" s="3"/>
      <c r="I25" s="3"/>
      <c r="J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41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5" s="27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L31" s="5"/>
      <c r="M31" s="5"/>
      <c r="N31" s="5"/>
      <c r="O31" s="5"/>
    </row>
    <row r="32" spans="1:15" s="27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L32" s="5"/>
      <c r="M32" s="5"/>
      <c r="N32" s="5"/>
      <c r="O32" s="5"/>
    </row>
    <row r="33" spans="1:15" s="27" customForma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L33" s="5"/>
      <c r="M33" s="5"/>
      <c r="N33" s="5"/>
      <c r="O33" s="5"/>
    </row>
    <row r="34" spans="1:15" s="27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L34" s="5"/>
      <c r="M34" s="5"/>
      <c r="N34" s="5"/>
      <c r="O34" s="5"/>
    </row>
    <row r="35" spans="1:15" s="27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L35" s="5"/>
      <c r="M35" s="5"/>
      <c r="N35" s="5"/>
      <c r="O35" s="5"/>
    </row>
    <row r="36" spans="1:15" s="27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5"/>
      <c r="M36" s="5"/>
      <c r="N36" s="5"/>
      <c r="O36" s="5"/>
    </row>
    <row r="37" spans="1:15" s="27" customFormat="1" ht="6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L37" s="5"/>
      <c r="M37" s="5"/>
      <c r="N37" s="5"/>
      <c r="O37" s="5"/>
    </row>
    <row r="38" spans="1:15" s="27" customForma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L38" s="5"/>
      <c r="M38" s="5"/>
      <c r="N38" s="5"/>
      <c r="O38" s="5"/>
    </row>
    <row r="39" spans="1:15" s="27" customFormat="1" ht="6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L39" s="5"/>
      <c r="M39" s="5"/>
      <c r="N39" s="5"/>
      <c r="O39" s="5"/>
    </row>
    <row r="40" spans="1:15" s="27" customFormat="1" ht="6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L40" s="5"/>
      <c r="M40" s="5"/>
      <c r="N40" s="5"/>
      <c r="O40" s="5"/>
    </row>
    <row r="41" spans="1:15" s="27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L41" s="5"/>
      <c r="M41" s="5"/>
      <c r="N41" s="5"/>
      <c r="O41" s="5"/>
    </row>
    <row r="42" spans="1:15" s="27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L42" s="5"/>
      <c r="M42" s="5"/>
      <c r="N42" s="5"/>
      <c r="O42" s="5"/>
    </row>
    <row r="43" spans="1:15" s="27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L43" s="5"/>
      <c r="M43" s="5"/>
      <c r="N43" s="5"/>
      <c r="O43" s="5"/>
    </row>
    <row r="44" spans="1:15" s="27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L44" s="5"/>
      <c r="M44" s="5"/>
      <c r="N44" s="5"/>
      <c r="O44" s="5"/>
    </row>
    <row r="45" spans="1:15" s="27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L45" s="5"/>
      <c r="M45" s="5"/>
      <c r="N45" s="5"/>
      <c r="O45" s="5"/>
    </row>
    <row r="46" spans="1:15" s="27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L46" s="5"/>
      <c r="M46" s="5"/>
      <c r="N46" s="5"/>
      <c r="O46" s="5"/>
    </row>
    <row r="47" spans="1:15" s="2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L47" s="5"/>
      <c r="M47" s="5"/>
      <c r="N47" s="5"/>
      <c r="O47" s="5"/>
    </row>
    <row r="48" spans="1:15" s="27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L48" s="5"/>
      <c r="M48" s="5"/>
      <c r="N48" s="5"/>
      <c r="O48" s="5"/>
    </row>
    <row r="49" spans="1:15" s="27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L49" s="5"/>
      <c r="M49" s="5"/>
      <c r="N49" s="5"/>
      <c r="O49" s="5"/>
    </row>
    <row r="50" spans="1:15" s="27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L50" s="5"/>
      <c r="M50" s="5"/>
      <c r="N50" s="5"/>
      <c r="O50" s="5"/>
    </row>
    <row r="51" spans="1:15" s="27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L51" s="5"/>
      <c r="M51" s="5"/>
      <c r="N51" s="5"/>
      <c r="O51" s="5"/>
    </row>
    <row r="52" spans="1:15" s="2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L52" s="5"/>
      <c r="M52" s="5"/>
      <c r="N52" s="5"/>
      <c r="O52" s="5"/>
    </row>
    <row r="53" spans="1:15" s="27" customForma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L53" s="5"/>
      <c r="M53" s="5"/>
      <c r="N53" s="5"/>
      <c r="O53" s="5"/>
    </row>
    <row r="54" spans="1:15" s="27" customForma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L54" s="5"/>
      <c r="M54" s="5"/>
      <c r="N54" s="5"/>
      <c r="O54" s="5"/>
    </row>
    <row r="55" spans="1:15" s="27" customForma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L55" s="5"/>
      <c r="M55" s="5"/>
      <c r="N55" s="5"/>
      <c r="O55" s="5"/>
    </row>
    <row r="56" spans="1:15" s="27" customForma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L56" s="5"/>
      <c r="M56" s="5"/>
      <c r="N56" s="5"/>
      <c r="O56" s="5"/>
    </row>
    <row r="57" spans="1:15" s="27" customForma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L57" s="5"/>
      <c r="M57" s="5"/>
      <c r="N57" s="5"/>
      <c r="O57" s="5"/>
    </row>
    <row r="59" spans="1:15" x14ac:dyDescent="0.25">
      <c r="A59" s="27"/>
      <c r="B59" s="27"/>
      <c r="C59" s="27"/>
      <c r="D59" s="27"/>
      <c r="E59" s="27"/>
      <c r="F59" s="27"/>
      <c r="G59" s="27"/>
      <c r="H59" s="27"/>
    </row>
    <row r="60" spans="1:15" s="27" customFormat="1" x14ac:dyDescent="0.25">
      <c r="B60" s="27" t="str">
        <f>+C11</f>
        <v>Libros</v>
      </c>
      <c r="C60" s="27" t="str">
        <f>+F11</f>
        <v>Documentos videográficos</v>
      </c>
      <c r="D60" s="27" t="str">
        <f>+D11</f>
        <v>Publicaciones periódicas</v>
      </c>
      <c r="E60" s="27" t="str">
        <f>+E11</f>
        <v>Documentos sonoros</v>
      </c>
      <c r="F60" s="27" t="str">
        <f>+G11</f>
        <v>Documentos electrónicos</v>
      </c>
      <c r="G60" s="27" t="str">
        <f>+H11</f>
        <v>Otros documentos</v>
      </c>
      <c r="I60" s="5"/>
    </row>
    <row r="61" spans="1:15" s="27" customFormat="1" x14ac:dyDescent="0.25">
      <c r="B61" s="27">
        <f>+C20</f>
        <v>2769000</v>
      </c>
      <c r="C61" s="27">
        <f>+F20</f>
        <v>69765</v>
      </c>
      <c r="D61" s="75">
        <f>+D20</f>
        <v>18054</v>
      </c>
      <c r="E61" s="75">
        <f>+E20</f>
        <v>9878</v>
      </c>
      <c r="F61" s="27">
        <f>+G20</f>
        <v>6333</v>
      </c>
      <c r="G61" s="27">
        <f>+H20</f>
        <v>2771</v>
      </c>
      <c r="I61" s="5"/>
    </row>
    <row r="62" spans="1:15" x14ac:dyDescent="0.25">
      <c r="A62" s="27"/>
      <c r="B62" s="27"/>
      <c r="C62" s="27"/>
      <c r="D62" s="27"/>
      <c r="E62" s="27"/>
      <c r="F62" s="27"/>
      <c r="G62" s="27"/>
      <c r="H62" s="27"/>
    </row>
  </sheetData>
  <mergeCells count="2">
    <mergeCell ref="B6:I6"/>
    <mergeCell ref="B9:I9"/>
  </mergeCells>
  <pageMargins left="0" right="0.19685039370078741" top="0" bottom="0" header="0.31496062992125984" footer="0.31496062992125984"/>
  <pageSetup paperSize="9" scale="98" orientation="portrait" r:id="rId1"/>
  <headerFooter>
    <oddFooter>&amp;R&amp;"Source Sans Pro,Normal"&amp;9Servicio de Información y Difusión. &amp;"Source Sans Pro,Negrita"Año 2024 |&amp;P</oddFooter>
  </headerFooter>
  <ignoredErrors>
    <ignoredError sqref="C61 C60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1"/>
  <sheetViews>
    <sheetView zoomScaleNormal="100" workbookViewId="0"/>
  </sheetViews>
  <sheetFormatPr baseColWidth="10" defaultColWidth="8.7109375" defaultRowHeight="14.25" x14ac:dyDescent="0.25"/>
  <cols>
    <col min="1" max="1" width="5.28515625" style="5" customWidth="1"/>
    <col min="2" max="2" width="9" style="5" customWidth="1"/>
    <col min="3" max="12" width="9.140625" style="5" bestFit="1" customWidth="1"/>
    <col min="13" max="13" width="8.85546875" style="5" customWidth="1"/>
    <col min="14" max="14" width="2.7109375" style="5" customWidth="1"/>
    <col min="15" max="15" width="8.7109375" style="27"/>
    <col min="16" max="16384" width="8.7109375" style="5"/>
  </cols>
  <sheetData>
    <row r="1" spans="1:15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  <c r="K5" s="3"/>
      <c r="L5" s="3"/>
      <c r="M5" s="3"/>
      <c r="N5" s="3"/>
    </row>
    <row r="6" spans="1:15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43"/>
      <c r="K6" s="43"/>
      <c r="L6" s="23"/>
      <c r="M6" s="3"/>
      <c r="N6" s="3"/>
    </row>
    <row r="7" spans="1:15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ht="18.75" customHeight="1" x14ac:dyDescent="0.25">
      <c r="A9" s="3"/>
      <c r="B9" s="91" t="s">
        <v>140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3"/>
    </row>
    <row r="10" spans="1:15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"/>
    </row>
    <row r="11" spans="1:15" ht="20.25" customHeight="1" x14ac:dyDescent="0.25">
      <c r="A11" s="3"/>
      <c r="B11" s="31"/>
      <c r="C11" s="32">
        <v>2014</v>
      </c>
      <c r="D11" s="32">
        <v>2015</v>
      </c>
      <c r="E11" s="32">
        <v>2016</v>
      </c>
      <c r="F11" s="32">
        <v>2017</v>
      </c>
      <c r="G11" s="32">
        <v>2018</v>
      </c>
      <c r="H11" s="32">
        <v>2019</v>
      </c>
      <c r="I11" s="32">
        <v>2020</v>
      </c>
      <c r="J11" s="32">
        <v>2021</v>
      </c>
      <c r="K11" s="32">
        <v>2022</v>
      </c>
      <c r="L11" s="32">
        <v>2023</v>
      </c>
      <c r="M11" s="32">
        <v>2024</v>
      </c>
      <c r="N11" s="3"/>
    </row>
    <row r="12" spans="1:15" ht="16.5" customHeight="1" x14ac:dyDescent="0.25">
      <c r="A12" s="3"/>
      <c r="B12" s="33" t="s">
        <v>8</v>
      </c>
      <c r="C12" s="34">
        <v>323600</v>
      </c>
      <c r="D12" s="34">
        <v>301164</v>
      </c>
      <c r="E12" s="34">
        <v>274946</v>
      </c>
      <c r="F12" s="34">
        <v>247387</v>
      </c>
      <c r="G12" s="34">
        <v>216600</v>
      </c>
      <c r="H12" s="34">
        <v>214779</v>
      </c>
      <c r="I12" s="35">
        <v>97530</v>
      </c>
      <c r="J12" s="35">
        <v>125116</v>
      </c>
      <c r="K12" s="35">
        <v>178957</v>
      </c>
      <c r="L12" s="35">
        <v>208743</v>
      </c>
      <c r="M12" s="35">
        <v>229244</v>
      </c>
      <c r="N12" s="3"/>
      <c r="O12" s="27" t="s">
        <v>8</v>
      </c>
    </row>
    <row r="13" spans="1:15" ht="16.5" customHeight="1" x14ac:dyDescent="0.25">
      <c r="A13" s="3"/>
      <c r="B13" s="33" t="s">
        <v>9</v>
      </c>
      <c r="C13" s="34">
        <v>349453</v>
      </c>
      <c r="D13" s="34">
        <v>324389</v>
      </c>
      <c r="E13" s="34">
        <v>281894</v>
      </c>
      <c r="F13" s="34">
        <v>252632</v>
      </c>
      <c r="G13" s="34">
        <v>232289</v>
      </c>
      <c r="H13" s="34">
        <v>228284</v>
      </c>
      <c r="I13" s="35">
        <v>106173</v>
      </c>
      <c r="J13" s="35">
        <v>150874</v>
      </c>
      <c r="K13" s="35">
        <v>196103</v>
      </c>
      <c r="L13" s="35">
        <v>227338</v>
      </c>
      <c r="M13" s="35">
        <v>233853</v>
      </c>
      <c r="N13" s="3"/>
      <c r="O13" s="27" t="s">
        <v>9</v>
      </c>
    </row>
    <row r="14" spans="1:15" ht="16.5" customHeight="1" x14ac:dyDescent="0.25">
      <c r="A14" s="3"/>
      <c r="B14" s="33" t="s">
        <v>10</v>
      </c>
      <c r="C14" s="34">
        <v>376372</v>
      </c>
      <c r="D14" s="34">
        <v>353072</v>
      </c>
      <c r="E14" s="34">
        <v>353249</v>
      </c>
      <c r="F14" s="34">
        <v>332915</v>
      </c>
      <c r="G14" s="34">
        <v>313244</v>
      </c>
      <c r="H14" s="34">
        <v>318910</v>
      </c>
      <c r="I14" s="35">
        <v>157933</v>
      </c>
      <c r="J14" s="35">
        <v>209622</v>
      </c>
      <c r="K14" s="35">
        <v>258034</v>
      </c>
      <c r="L14" s="35">
        <v>274656</v>
      </c>
      <c r="M14" s="35">
        <v>321269</v>
      </c>
      <c r="N14" s="3"/>
      <c r="O14" s="27" t="s">
        <v>10</v>
      </c>
    </row>
    <row r="15" spans="1:15" ht="16.5" customHeight="1" x14ac:dyDescent="0.25">
      <c r="A15" s="3"/>
      <c r="B15" s="33" t="s">
        <v>11</v>
      </c>
      <c r="C15" s="34">
        <v>445007</v>
      </c>
      <c r="D15" s="34">
        <v>411199</v>
      </c>
      <c r="E15" s="34">
        <v>395581</v>
      </c>
      <c r="F15" s="34">
        <v>373521</v>
      </c>
      <c r="G15" s="34">
        <v>392282</v>
      </c>
      <c r="H15" s="34">
        <v>361311</v>
      </c>
      <c r="I15" s="35">
        <v>178036</v>
      </c>
      <c r="J15" s="35">
        <v>238717</v>
      </c>
      <c r="K15" s="35">
        <v>321821</v>
      </c>
      <c r="L15" s="35">
        <v>350720</v>
      </c>
      <c r="M15" s="35">
        <v>360264</v>
      </c>
      <c r="N15" s="3"/>
      <c r="O15" s="27" t="s">
        <v>11</v>
      </c>
    </row>
    <row r="16" spans="1:15" ht="16.5" customHeight="1" x14ac:dyDescent="0.25">
      <c r="A16" s="3"/>
      <c r="B16" s="33" t="s">
        <v>12</v>
      </c>
      <c r="C16" s="35">
        <v>195032</v>
      </c>
      <c r="D16" s="35">
        <v>181772</v>
      </c>
      <c r="E16" s="35">
        <v>172962</v>
      </c>
      <c r="F16" s="35">
        <v>160818</v>
      </c>
      <c r="G16" s="35">
        <v>156284</v>
      </c>
      <c r="H16" s="35">
        <v>162140</v>
      </c>
      <c r="I16" s="35">
        <v>77287</v>
      </c>
      <c r="J16" s="35">
        <v>93335</v>
      </c>
      <c r="K16" s="35">
        <v>124671</v>
      </c>
      <c r="L16" s="35">
        <v>134610</v>
      </c>
      <c r="M16" s="35">
        <v>140021</v>
      </c>
      <c r="N16" s="3"/>
      <c r="O16" s="27" t="s">
        <v>12</v>
      </c>
    </row>
    <row r="17" spans="1:15" ht="16.5" customHeight="1" x14ac:dyDescent="0.25">
      <c r="A17" s="3"/>
      <c r="B17" s="33" t="s">
        <v>13</v>
      </c>
      <c r="C17" s="34">
        <v>290686</v>
      </c>
      <c r="D17" s="34">
        <v>268464</v>
      </c>
      <c r="E17" s="34">
        <v>237855</v>
      </c>
      <c r="F17" s="34">
        <v>209752</v>
      </c>
      <c r="G17" s="34">
        <v>201375</v>
      </c>
      <c r="H17" s="34">
        <v>185494</v>
      </c>
      <c r="I17" s="35">
        <v>104527</v>
      </c>
      <c r="J17" s="35">
        <v>143498</v>
      </c>
      <c r="K17" s="35">
        <v>166491</v>
      </c>
      <c r="L17" s="35">
        <v>177812</v>
      </c>
      <c r="M17" s="35">
        <v>181569</v>
      </c>
      <c r="N17" s="3"/>
      <c r="O17" s="27" t="s">
        <v>13</v>
      </c>
    </row>
    <row r="18" spans="1:15" ht="16.5" customHeight="1" x14ac:dyDescent="0.25">
      <c r="A18" s="3"/>
      <c r="B18" s="33" t="s">
        <v>14</v>
      </c>
      <c r="C18" s="34">
        <v>920423</v>
      </c>
      <c r="D18" s="34">
        <v>860865</v>
      </c>
      <c r="E18" s="34">
        <v>808016</v>
      </c>
      <c r="F18" s="34">
        <v>807357</v>
      </c>
      <c r="G18" s="34">
        <v>735104</v>
      </c>
      <c r="H18" s="34">
        <v>706811</v>
      </c>
      <c r="I18" s="35">
        <v>366711</v>
      </c>
      <c r="J18" s="35">
        <v>493212</v>
      </c>
      <c r="K18" s="35">
        <v>604430</v>
      </c>
      <c r="L18" s="35">
        <v>683865</v>
      </c>
      <c r="M18" s="35">
        <v>709468</v>
      </c>
      <c r="N18" s="3"/>
      <c r="O18" s="27" t="s">
        <v>14</v>
      </c>
    </row>
    <row r="19" spans="1:15" ht="16.5" customHeight="1" x14ac:dyDescent="0.25">
      <c r="A19" s="3"/>
      <c r="B19" s="33" t="s">
        <v>15</v>
      </c>
      <c r="C19" s="34">
        <v>928732</v>
      </c>
      <c r="D19" s="34">
        <v>836206</v>
      </c>
      <c r="E19" s="34">
        <v>743288</v>
      </c>
      <c r="F19" s="34">
        <v>708297</v>
      </c>
      <c r="G19" s="34">
        <v>650799</v>
      </c>
      <c r="H19" s="34">
        <v>647841</v>
      </c>
      <c r="I19" s="35">
        <v>319875</v>
      </c>
      <c r="J19" s="35">
        <v>481012</v>
      </c>
      <c r="K19" s="35">
        <v>596706</v>
      </c>
      <c r="L19" s="35">
        <v>634436</v>
      </c>
      <c r="M19" s="35">
        <v>700113</v>
      </c>
      <c r="N19" s="3"/>
      <c r="O19" s="27" t="s">
        <v>15</v>
      </c>
    </row>
    <row r="20" spans="1:15" ht="16.5" customHeight="1" thickBot="1" x14ac:dyDescent="0.3">
      <c r="A20" s="3"/>
      <c r="B20" s="36" t="s">
        <v>24</v>
      </c>
      <c r="C20" s="37">
        <f t="shared" ref="C20:I20" si="0">SUM(C12:C19)</f>
        <v>3829305</v>
      </c>
      <c r="D20" s="37">
        <f t="shared" si="0"/>
        <v>3537131</v>
      </c>
      <c r="E20" s="37">
        <f t="shared" si="0"/>
        <v>3267791</v>
      </c>
      <c r="F20" s="37">
        <f t="shared" si="0"/>
        <v>3092679</v>
      </c>
      <c r="G20" s="37">
        <f t="shared" si="0"/>
        <v>2897977</v>
      </c>
      <c r="H20" s="51">
        <f t="shared" si="0"/>
        <v>2825570</v>
      </c>
      <c r="I20" s="51">
        <f t="shared" si="0"/>
        <v>1408072</v>
      </c>
      <c r="J20" s="51">
        <f>SUM(J12:J19)</f>
        <v>1935386</v>
      </c>
      <c r="K20" s="51">
        <f>SUM(K12:K19)</f>
        <v>2447213</v>
      </c>
      <c r="L20" s="51">
        <f>SUM(L12:L19)</f>
        <v>2692180</v>
      </c>
      <c r="M20" s="51">
        <f>SUM(M12:M19)</f>
        <v>2875801</v>
      </c>
      <c r="N20" s="3"/>
      <c r="O20" s="13"/>
    </row>
    <row r="21" spans="1:15" x14ac:dyDescent="0.25">
      <c r="A21" s="3"/>
      <c r="B21" s="24" t="s">
        <v>129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26" t="s">
        <v>25</v>
      </c>
      <c r="N21" s="3"/>
    </row>
    <row r="22" spans="1:15" ht="18.75" customHeight="1" x14ac:dyDescent="0.25">
      <c r="A22" s="3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9"/>
      <c r="M23" s="3"/>
      <c r="N23" s="3"/>
    </row>
    <row r="24" spans="1:15" x14ac:dyDescent="0.25">
      <c r="A24" s="3"/>
      <c r="B24" s="6"/>
      <c r="C24" s="3"/>
      <c r="D24" s="3"/>
      <c r="E24" s="3"/>
      <c r="F24" s="3"/>
      <c r="G24" s="3"/>
      <c r="H24" s="3"/>
      <c r="I24" s="3"/>
      <c r="J24" s="3"/>
      <c r="K24" s="3"/>
      <c r="L24" s="39"/>
      <c r="M24" s="3"/>
      <c r="N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9"/>
      <c r="M25" s="3"/>
      <c r="N25" s="3"/>
    </row>
    <row r="26" spans="1:15" x14ac:dyDescent="0.25">
      <c r="A26" s="3"/>
      <c r="B26" s="6"/>
      <c r="C26" s="3"/>
      <c r="D26" s="3"/>
      <c r="E26" s="3"/>
      <c r="F26" s="3"/>
      <c r="G26" s="3"/>
      <c r="H26" s="3"/>
      <c r="I26" s="3"/>
      <c r="J26" s="3"/>
      <c r="K26" s="3"/>
      <c r="L26" s="39"/>
      <c r="M26" s="3"/>
      <c r="N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9"/>
      <c r="M27" s="3"/>
      <c r="N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9"/>
      <c r="M28" s="3"/>
      <c r="N28" s="41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9"/>
      <c r="M29" s="3"/>
      <c r="N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9"/>
      <c r="M30" s="3"/>
      <c r="N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9"/>
      <c r="M31" s="3"/>
      <c r="N31" s="3"/>
    </row>
    <row r="32" spans="1:15" s="27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9"/>
      <c r="M32" s="3"/>
      <c r="N32" s="3"/>
    </row>
    <row r="33" spans="1:14" s="27" customForma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9"/>
      <c r="M33" s="3"/>
      <c r="N33" s="3"/>
    </row>
    <row r="34" spans="1:14" s="27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9"/>
      <c r="M34" s="3"/>
      <c r="N34" s="3"/>
    </row>
    <row r="35" spans="1:14" s="27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9"/>
      <c r="M35" s="3"/>
      <c r="N35" s="3"/>
    </row>
    <row r="36" spans="1:14" s="27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9"/>
      <c r="M36" s="3"/>
      <c r="N36" s="3"/>
    </row>
    <row r="37" spans="1:14" s="27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9"/>
      <c r="M37" s="3"/>
      <c r="N37" s="3"/>
    </row>
    <row r="38" spans="1:14" s="27" customFormat="1" ht="6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9"/>
      <c r="M38" s="3"/>
      <c r="N38" s="3"/>
    </row>
    <row r="39" spans="1:14" s="27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9"/>
      <c r="M39" s="3"/>
      <c r="N39" s="3"/>
    </row>
    <row r="40" spans="1:14" s="27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9"/>
      <c r="M40" s="3"/>
      <c r="N40" s="3"/>
    </row>
    <row r="41" spans="1:14" s="27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9"/>
      <c r="M41" s="3"/>
      <c r="N41" s="3"/>
    </row>
    <row r="42" spans="1:14" s="27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9"/>
      <c r="M42" s="3"/>
      <c r="N42" s="3"/>
    </row>
    <row r="43" spans="1:14" s="27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9"/>
      <c r="M43" s="3"/>
      <c r="N43" s="3"/>
    </row>
    <row r="44" spans="1:14" s="27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9"/>
      <c r="M44" s="3"/>
      <c r="N44" s="3"/>
    </row>
    <row r="45" spans="1:14" s="27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9"/>
      <c r="M45" s="3"/>
      <c r="N45" s="3"/>
    </row>
    <row r="46" spans="1:14" s="27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9"/>
      <c r="M46" s="3"/>
      <c r="N46" s="3"/>
    </row>
    <row r="47" spans="1:14" s="2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9"/>
      <c r="M47" s="3"/>
      <c r="N47" s="3"/>
    </row>
    <row r="48" spans="1:14" s="27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9"/>
      <c r="M48" s="3"/>
      <c r="N48" s="3"/>
    </row>
    <row r="49" spans="1:14" s="27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9"/>
      <c r="M49" s="3"/>
      <c r="N49" s="3"/>
    </row>
    <row r="50" spans="1:14" s="27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9"/>
      <c r="M50" s="3"/>
      <c r="N50" s="3"/>
    </row>
    <row r="51" spans="1:14" s="27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9"/>
      <c r="M51" s="3"/>
      <c r="N51" s="3"/>
    </row>
    <row r="52" spans="1:14" s="2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9"/>
      <c r="M52" s="3"/>
      <c r="N52" s="3"/>
    </row>
    <row r="53" spans="1:14" s="27" customForma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9"/>
      <c r="M53" s="3"/>
      <c r="N53" s="3"/>
    </row>
    <row r="54" spans="1:14" s="27" customForma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9"/>
      <c r="M54" s="3"/>
      <c r="N54" s="3"/>
    </row>
    <row r="55" spans="1:14" s="27" customForma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9"/>
      <c r="M55" s="3"/>
      <c r="N55" s="3"/>
    </row>
    <row r="56" spans="1:14" s="27" customForma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9"/>
      <c r="M56" s="3"/>
      <c r="N56" s="3"/>
    </row>
    <row r="57" spans="1:14" s="27" customForma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9"/>
      <c r="M57" s="3"/>
      <c r="N57" s="3"/>
    </row>
    <row r="58" spans="1:14" s="27" customForma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9"/>
      <c r="M58" s="3"/>
      <c r="N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</sheetData>
  <mergeCells count="2">
    <mergeCell ref="B9:M9"/>
    <mergeCell ref="B6:I6"/>
  </mergeCells>
  <pageMargins left="0" right="0.19685039370078741" top="0" bottom="0" header="0.31496062992125984" footer="0.31496062992125984"/>
  <pageSetup paperSize="9" scale="90" orientation="portrait" r:id="rId1"/>
  <headerFooter>
    <oddFooter>&amp;R&amp;"Source Sans Pro,Normal"&amp;9Servicio de Información y Difusión. &amp;"Source Sans Pro,Negrita"Año 2024 |&amp;P</oddFooter>
  </headerFooter>
  <ignoredErrors>
    <ignoredError sqref="C20:M20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1"/>
  <sheetViews>
    <sheetView zoomScaleNormal="100" workbookViewId="0"/>
  </sheetViews>
  <sheetFormatPr baseColWidth="10" defaultColWidth="8.7109375" defaultRowHeight="14.25" x14ac:dyDescent="0.25"/>
  <cols>
    <col min="1" max="1" width="5.28515625" style="5" customWidth="1"/>
    <col min="2" max="2" width="9.85546875" style="5" customWidth="1"/>
    <col min="3" max="3" width="7.7109375" style="5" customWidth="1"/>
    <col min="4" max="4" width="7.140625" style="5" customWidth="1"/>
    <col min="5" max="5" width="9.28515625" style="5" customWidth="1"/>
    <col min="6" max="6" width="13.7109375" style="5" customWidth="1"/>
    <col min="7" max="7" width="8.42578125" style="5" customWidth="1"/>
    <col min="8" max="8" width="12.28515625" style="5" customWidth="1"/>
    <col min="9" max="9" width="11.85546875" style="5" bestFit="1" customWidth="1"/>
    <col min="10" max="10" width="10.7109375" style="5" customWidth="1"/>
    <col min="11" max="11" width="10.28515625" style="5" customWidth="1"/>
    <col min="12" max="12" width="2.7109375" style="5" customWidth="1"/>
    <col min="13" max="13" width="10" style="27" bestFit="1" customWidth="1"/>
    <col min="14" max="16384" width="8.7109375" style="5"/>
  </cols>
  <sheetData>
    <row r="1" spans="1:14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22"/>
      <c r="L5" s="3"/>
    </row>
    <row r="6" spans="1:14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89"/>
      <c r="K6" s="89"/>
      <c r="L6" s="43"/>
      <c r="M6" s="44"/>
      <c r="N6" s="42"/>
    </row>
    <row r="7" spans="1:14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4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18.75" customHeight="1" x14ac:dyDescent="0.25">
      <c r="A9" s="3"/>
      <c r="B9" s="91" t="s">
        <v>141</v>
      </c>
      <c r="C9" s="92"/>
      <c r="D9" s="92"/>
      <c r="E9" s="92"/>
      <c r="F9" s="92"/>
      <c r="G9" s="92"/>
      <c r="H9" s="92"/>
      <c r="I9" s="92"/>
      <c r="J9" s="92"/>
      <c r="K9" s="93"/>
      <c r="L9" s="3"/>
    </row>
    <row r="10" spans="1:14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3"/>
    </row>
    <row r="11" spans="1:14" ht="40.5" x14ac:dyDescent="0.25">
      <c r="A11" s="3"/>
      <c r="B11" s="31"/>
      <c r="C11" s="71" t="s">
        <v>73</v>
      </c>
      <c r="D11" s="71" t="s">
        <v>143</v>
      </c>
      <c r="E11" s="71" t="s">
        <v>88</v>
      </c>
      <c r="F11" s="71" t="s">
        <v>89</v>
      </c>
      <c r="G11" s="71" t="s">
        <v>87</v>
      </c>
      <c r="H11" s="71" t="s">
        <v>90</v>
      </c>
      <c r="I11" s="71" t="s">
        <v>86</v>
      </c>
      <c r="J11" s="71" t="s">
        <v>74</v>
      </c>
      <c r="K11" s="71" t="s">
        <v>75</v>
      </c>
      <c r="L11" s="3"/>
    </row>
    <row r="12" spans="1:14" x14ac:dyDescent="0.25">
      <c r="A12" s="3"/>
      <c r="B12" s="33" t="s">
        <v>8</v>
      </c>
      <c r="C12" s="35">
        <v>1541</v>
      </c>
      <c r="D12" s="35">
        <v>432</v>
      </c>
      <c r="E12" s="35">
        <v>1759</v>
      </c>
      <c r="F12" s="35">
        <v>266</v>
      </c>
      <c r="G12" s="35">
        <v>663</v>
      </c>
      <c r="H12" s="35">
        <v>81</v>
      </c>
      <c r="I12" s="35">
        <v>211</v>
      </c>
      <c r="J12" s="35">
        <v>1159</v>
      </c>
      <c r="K12" s="50">
        <f>SUM(C12:J12)</f>
        <v>6112</v>
      </c>
      <c r="L12" s="3"/>
      <c r="M12" s="27" t="s">
        <v>8</v>
      </c>
    </row>
    <row r="13" spans="1:14" x14ac:dyDescent="0.25">
      <c r="A13" s="3"/>
      <c r="B13" s="33" t="s">
        <v>9</v>
      </c>
      <c r="C13" s="35">
        <v>481</v>
      </c>
      <c r="D13" s="35">
        <v>331</v>
      </c>
      <c r="E13" s="35">
        <v>748</v>
      </c>
      <c r="F13" s="35">
        <v>233</v>
      </c>
      <c r="G13" s="35">
        <v>303</v>
      </c>
      <c r="H13" s="35">
        <v>92</v>
      </c>
      <c r="I13" s="35">
        <v>76</v>
      </c>
      <c r="J13" s="35">
        <v>530</v>
      </c>
      <c r="K13" s="50">
        <f t="shared" ref="K13:K19" si="0">SUM(C13:J13)</f>
        <v>2794</v>
      </c>
      <c r="L13" s="3"/>
      <c r="M13" s="27" t="s">
        <v>9</v>
      </c>
    </row>
    <row r="14" spans="1:14" x14ac:dyDescent="0.25">
      <c r="A14" s="3"/>
      <c r="B14" s="33" t="s">
        <v>10</v>
      </c>
      <c r="C14" s="35">
        <v>606</v>
      </c>
      <c r="D14" s="35">
        <v>908</v>
      </c>
      <c r="E14" s="35">
        <v>1663</v>
      </c>
      <c r="F14" s="35">
        <v>296</v>
      </c>
      <c r="G14" s="35">
        <v>841</v>
      </c>
      <c r="H14" s="35">
        <v>119</v>
      </c>
      <c r="I14" s="35">
        <v>104</v>
      </c>
      <c r="J14" s="35">
        <v>893</v>
      </c>
      <c r="K14" s="50">
        <f t="shared" si="0"/>
        <v>5430</v>
      </c>
      <c r="L14" s="3"/>
      <c r="M14" s="27" t="s">
        <v>10</v>
      </c>
    </row>
    <row r="15" spans="1:14" x14ac:dyDescent="0.25">
      <c r="A15" s="3"/>
      <c r="B15" s="33" t="s">
        <v>11</v>
      </c>
      <c r="C15" s="35">
        <v>748</v>
      </c>
      <c r="D15" s="35">
        <v>1306</v>
      </c>
      <c r="E15" s="35">
        <v>1333</v>
      </c>
      <c r="F15" s="35">
        <v>412</v>
      </c>
      <c r="G15" s="35">
        <v>932</v>
      </c>
      <c r="H15" s="35">
        <v>165</v>
      </c>
      <c r="I15" s="35">
        <v>593</v>
      </c>
      <c r="J15" s="35">
        <v>2198</v>
      </c>
      <c r="K15" s="50">
        <f t="shared" si="0"/>
        <v>7687</v>
      </c>
      <c r="L15" s="3"/>
      <c r="M15" s="27" t="s">
        <v>11</v>
      </c>
    </row>
    <row r="16" spans="1:14" x14ac:dyDescent="0.25">
      <c r="A16" s="3"/>
      <c r="B16" s="33" t="s">
        <v>12</v>
      </c>
      <c r="C16" s="35">
        <v>407</v>
      </c>
      <c r="D16" s="35">
        <v>410</v>
      </c>
      <c r="E16" s="35">
        <v>910</v>
      </c>
      <c r="F16" s="35">
        <v>245</v>
      </c>
      <c r="G16" s="35">
        <v>348</v>
      </c>
      <c r="H16" s="35">
        <v>155</v>
      </c>
      <c r="I16" s="35">
        <v>90</v>
      </c>
      <c r="J16" s="35">
        <v>1200</v>
      </c>
      <c r="K16" s="50">
        <f t="shared" si="0"/>
        <v>3765</v>
      </c>
      <c r="L16" s="3"/>
      <c r="M16" s="27" t="s">
        <v>12</v>
      </c>
    </row>
    <row r="17" spans="1:17" x14ac:dyDescent="0.25">
      <c r="A17" s="3"/>
      <c r="B17" s="33" t="s">
        <v>13</v>
      </c>
      <c r="C17" s="35">
        <v>567</v>
      </c>
      <c r="D17" s="35">
        <v>646</v>
      </c>
      <c r="E17" s="35">
        <v>1412</v>
      </c>
      <c r="F17" s="35">
        <v>188</v>
      </c>
      <c r="G17" s="35">
        <v>814</v>
      </c>
      <c r="H17" s="35">
        <v>158</v>
      </c>
      <c r="I17" s="35">
        <v>157</v>
      </c>
      <c r="J17" s="35">
        <v>956</v>
      </c>
      <c r="K17" s="50">
        <f t="shared" si="0"/>
        <v>4898</v>
      </c>
      <c r="L17" s="3"/>
      <c r="M17" s="27" t="s">
        <v>13</v>
      </c>
    </row>
    <row r="18" spans="1:17" x14ac:dyDescent="0.25">
      <c r="A18" s="3"/>
      <c r="B18" s="33" t="s">
        <v>14</v>
      </c>
      <c r="C18" s="35">
        <v>703</v>
      </c>
      <c r="D18" s="35">
        <v>751</v>
      </c>
      <c r="E18" s="35">
        <v>2261</v>
      </c>
      <c r="F18" s="35">
        <v>439</v>
      </c>
      <c r="G18" s="35">
        <v>1408</v>
      </c>
      <c r="H18" s="35">
        <v>140</v>
      </c>
      <c r="I18" s="35">
        <v>154</v>
      </c>
      <c r="J18" s="35">
        <v>1573</v>
      </c>
      <c r="K18" s="50">
        <f t="shared" si="0"/>
        <v>7429</v>
      </c>
      <c r="L18" s="3"/>
      <c r="M18" s="27" t="s">
        <v>14</v>
      </c>
    </row>
    <row r="19" spans="1:17" x14ac:dyDescent="0.25">
      <c r="A19" s="3"/>
      <c r="B19" s="33" t="s">
        <v>15</v>
      </c>
      <c r="C19" s="35">
        <v>1157</v>
      </c>
      <c r="D19" s="35">
        <v>1925</v>
      </c>
      <c r="E19" s="35">
        <v>2342</v>
      </c>
      <c r="F19" s="35">
        <v>470</v>
      </c>
      <c r="G19" s="35">
        <v>1447</v>
      </c>
      <c r="H19" s="35">
        <v>277</v>
      </c>
      <c r="I19" s="35">
        <v>158</v>
      </c>
      <c r="J19" s="35">
        <v>2038</v>
      </c>
      <c r="K19" s="50">
        <f t="shared" si="0"/>
        <v>9814</v>
      </c>
      <c r="L19" s="3"/>
      <c r="M19" s="27" t="s">
        <v>15</v>
      </c>
    </row>
    <row r="20" spans="1:17" ht="15" thickBot="1" x14ac:dyDescent="0.3">
      <c r="A20" s="3"/>
      <c r="B20" s="36" t="s">
        <v>24</v>
      </c>
      <c r="C20" s="37">
        <f t="shared" ref="C20:K20" si="1">SUM(C12:C19)</f>
        <v>6210</v>
      </c>
      <c r="D20" s="37">
        <f t="shared" si="1"/>
        <v>6709</v>
      </c>
      <c r="E20" s="37">
        <f t="shared" si="1"/>
        <v>12428</v>
      </c>
      <c r="F20" s="37">
        <f t="shared" si="1"/>
        <v>2549</v>
      </c>
      <c r="G20" s="37">
        <f t="shared" si="1"/>
        <v>6756</v>
      </c>
      <c r="H20" s="37">
        <f t="shared" si="1"/>
        <v>1187</v>
      </c>
      <c r="I20" s="37">
        <f t="shared" si="1"/>
        <v>1543</v>
      </c>
      <c r="J20" s="37">
        <f t="shared" si="1"/>
        <v>10547</v>
      </c>
      <c r="K20" s="37">
        <f t="shared" si="1"/>
        <v>47929</v>
      </c>
      <c r="L20" s="3"/>
      <c r="M20" s="54"/>
    </row>
    <row r="21" spans="1:17" x14ac:dyDescent="0.25">
      <c r="A21" s="3"/>
      <c r="B21" s="24" t="s">
        <v>129</v>
      </c>
      <c r="C21" s="38"/>
      <c r="D21" s="38"/>
      <c r="E21" s="38"/>
      <c r="F21" s="38"/>
      <c r="G21" s="38"/>
      <c r="H21" s="38"/>
      <c r="I21" s="38"/>
      <c r="J21" s="38"/>
      <c r="K21" s="26" t="s">
        <v>25</v>
      </c>
      <c r="L21" s="3"/>
    </row>
    <row r="22" spans="1:17" x14ac:dyDescent="0.2">
      <c r="A22" s="3"/>
      <c r="B22" s="24" t="s">
        <v>83</v>
      </c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7" ht="5.25" customHeight="1" x14ac:dyDescent="0.25">
      <c r="A23" s="3"/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7" ht="5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7" x14ac:dyDescent="0.25">
      <c r="A25" s="3"/>
      <c r="B25" s="6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41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7" s="27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N31" s="5"/>
      <c r="O31" s="5"/>
      <c r="P31" s="5"/>
      <c r="Q31" s="5"/>
    </row>
    <row r="32" spans="1:17" s="27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N32" s="5"/>
      <c r="O32" s="5"/>
      <c r="P32" s="5"/>
      <c r="Q32" s="5"/>
    </row>
    <row r="33" spans="1:17" s="27" customForma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N33" s="5"/>
      <c r="O33" s="5"/>
      <c r="P33" s="5"/>
      <c r="Q33" s="5"/>
    </row>
    <row r="34" spans="1:17" s="27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N34" s="5"/>
      <c r="O34" s="5"/>
      <c r="P34" s="5"/>
      <c r="Q34" s="5"/>
    </row>
    <row r="35" spans="1:17" s="27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N35" s="5"/>
      <c r="O35" s="5"/>
      <c r="P35" s="5"/>
      <c r="Q35" s="5"/>
    </row>
    <row r="36" spans="1:17" s="27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N36" s="5"/>
      <c r="O36" s="5"/>
      <c r="P36" s="5"/>
      <c r="Q36" s="5"/>
    </row>
    <row r="37" spans="1:17" s="27" customFormat="1" ht="6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N37" s="5"/>
      <c r="O37" s="5"/>
      <c r="P37" s="5"/>
      <c r="Q37" s="5"/>
    </row>
    <row r="38" spans="1:17" s="27" customForma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N38" s="5"/>
      <c r="O38" s="5"/>
      <c r="P38" s="5"/>
      <c r="Q38" s="5"/>
    </row>
    <row r="39" spans="1:17" s="27" customFormat="1" ht="6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N39" s="5"/>
      <c r="O39" s="5"/>
      <c r="P39" s="5"/>
      <c r="Q39" s="5"/>
    </row>
    <row r="40" spans="1:17" s="27" customFormat="1" ht="6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N40" s="5"/>
      <c r="O40" s="5"/>
      <c r="P40" s="5"/>
      <c r="Q40" s="5"/>
    </row>
    <row r="41" spans="1:17" s="27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N41" s="5"/>
      <c r="O41" s="5"/>
      <c r="P41" s="5"/>
      <c r="Q41" s="5"/>
    </row>
    <row r="42" spans="1:17" s="27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N42" s="5"/>
      <c r="O42" s="5"/>
      <c r="P42" s="5"/>
      <c r="Q42" s="5"/>
    </row>
    <row r="43" spans="1:17" s="27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N43" s="5"/>
      <c r="O43" s="5"/>
      <c r="P43" s="5"/>
      <c r="Q43" s="5"/>
    </row>
    <row r="44" spans="1:17" s="27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N44" s="5"/>
      <c r="O44" s="5"/>
      <c r="P44" s="5"/>
      <c r="Q44" s="5"/>
    </row>
    <row r="45" spans="1:17" s="27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N45" s="5"/>
      <c r="O45" s="5"/>
      <c r="P45" s="5"/>
      <c r="Q45" s="5"/>
    </row>
    <row r="46" spans="1:17" s="27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N46" s="5"/>
      <c r="O46" s="5"/>
      <c r="P46" s="5"/>
      <c r="Q46" s="5"/>
    </row>
    <row r="47" spans="1:17" s="2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N47" s="5"/>
      <c r="O47" s="5"/>
      <c r="P47" s="5"/>
      <c r="Q47" s="5"/>
    </row>
    <row r="48" spans="1:17" s="27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N48" s="5"/>
      <c r="O48" s="5"/>
      <c r="P48" s="5"/>
      <c r="Q48" s="5"/>
    </row>
    <row r="49" spans="1:17" s="27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N49" s="5"/>
      <c r="O49" s="5"/>
      <c r="P49" s="5"/>
      <c r="Q49" s="5"/>
    </row>
    <row r="50" spans="1:17" s="27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N50" s="5"/>
      <c r="O50" s="5"/>
      <c r="P50" s="5"/>
      <c r="Q50" s="5"/>
    </row>
    <row r="51" spans="1:17" s="27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N51" s="5"/>
      <c r="O51" s="5"/>
      <c r="P51" s="5"/>
      <c r="Q51" s="5"/>
    </row>
    <row r="52" spans="1:17" s="2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N52" s="5"/>
      <c r="O52" s="5"/>
      <c r="P52" s="5"/>
      <c r="Q52" s="5"/>
    </row>
    <row r="53" spans="1:17" s="27" customForma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N53" s="5"/>
      <c r="O53" s="5"/>
      <c r="P53" s="5"/>
      <c r="Q53" s="5"/>
    </row>
    <row r="54" spans="1:17" s="27" customForma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N54" s="5"/>
      <c r="O54" s="5"/>
      <c r="P54" s="5"/>
      <c r="Q54" s="5"/>
    </row>
    <row r="55" spans="1:17" s="27" customForma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N55" s="5"/>
      <c r="O55" s="5"/>
      <c r="P55" s="5"/>
      <c r="Q55" s="5"/>
    </row>
    <row r="56" spans="1:17" s="27" customForma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N56" s="5"/>
      <c r="O56" s="5"/>
      <c r="P56" s="5"/>
      <c r="Q56" s="5"/>
    </row>
    <row r="57" spans="1:17" s="27" customForma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N57" s="5"/>
      <c r="O57" s="5"/>
      <c r="P57" s="5"/>
      <c r="Q57" s="5"/>
    </row>
    <row r="60" spans="1:17" s="27" customFormat="1" x14ac:dyDescent="0.25">
      <c r="C60" s="27" t="str">
        <f>C11</f>
        <v>Visitas</v>
      </c>
      <c r="D60" s="27" t="str">
        <f t="shared" ref="D60:K60" si="2">D11</f>
        <v>Cuenta
cuentos</v>
      </c>
      <c r="E60" s="27" t="str">
        <f t="shared" si="2"/>
        <v>Club de lectura</v>
      </c>
      <c r="F60" s="27" t="str">
        <f t="shared" si="2"/>
        <v>Presentaciones</v>
      </c>
      <c r="G60" s="27" t="str">
        <f t="shared" si="2"/>
        <v>Cursos y Talleres</v>
      </c>
      <c r="H60" s="27" t="str">
        <f t="shared" si="2"/>
        <v>Jornadas, Congresos y Conferencias</v>
      </c>
      <c r="I60" s="27" t="str">
        <f t="shared" si="2"/>
        <v>Exposiciones</v>
      </c>
      <c r="J60" s="27" t="str">
        <f t="shared" si="2"/>
        <v>Otras actividades</v>
      </c>
      <c r="K60" s="27" t="str">
        <f t="shared" si="2"/>
        <v>Total actividades</v>
      </c>
    </row>
    <row r="61" spans="1:17" x14ac:dyDescent="0.25">
      <c r="B61" s="76"/>
      <c r="C61" s="77">
        <f>C20/$K$20</f>
        <v>0.12956665067078388</v>
      </c>
      <c r="D61" s="77">
        <f t="shared" ref="D61:K61" si="3">D20/$K$20</f>
        <v>0.13997788395334765</v>
      </c>
      <c r="E61" s="77">
        <f t="shared" si="3"/>
        <v>0.25930021490120803</v>
      </c>
      <c r="F61" s="77">
        <f t="shared" si="3"/>
        <v>5.3182832940390994E-2</v>
      </c>
      <c r="G61" s="77">
        <f t="shared" si="3"/>
        <v>0.14095850111623442</v>
      </c>
      <c r="H61" s="77">
        <f t="shared" si="3"/>
        <v>2.4765799411629701E-2</v>
      </c>
      <c r="I61" s="77">
        <f t="shared" si="3"/>
        <v>3.2193452815623108E-2</v>
      </c>
      <c r="J61" s="77">
        <f t="shared" si="3"/>
        <v>0.22005466419078221</v>
      </c>
      <c r="K61" s="77">
        <f t="shared" si="3"/>
        <v>1</v>
      </c>
    </row>
  </sheetData>
  <mergeCells count="2">
    <mergeCell ref="B6:K6"/>
    <mergeCell ref="B9:K9"/>
  </mergeCells>
  <pageMargins left="0" right="0.19685039370078741" top="0" bottom="0" header="0.31496062992125984" footer="0.31496062992125984"/>
  <pageSetup paperSize="9" scale="96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1"/>
  <sheetViews>
    <sheetView zoomScaleNormal="100" workbookViewId="0"/>
  </sheetViews>
  <sheetFormatPr baseColWidth="10" defaultColWidth="8.7109375" defaultRowHeight="14.25" x14ac:dyDescent="0.25"/>
  <cols>
    <col min="1" max="1" width="5.28515625" style="5" customWidth="1"/>
    <col min="2" max="2" width="17.5703125" style="5" customWidth="1"/>
    <col min="3" max="13" width="7" style="5" customWidth="1"/>
    <col min="14" max="14" width="2.7109375" style="5" customWidth="1"/>
    <col min="15" max="15" width="8.7109375" style="27"/>
    <col min="16" max="16384" width="8.7109375" style="5"/>
  </cols>
  <sheetData>
    <row r="1" spans="1:15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  <c r="K5" s="3"/>
      <c r="L5" s="3"/>
      <c r="M5" s="3"/>
      <c r="N5" s="3"/>
    </row>
    <row r="6" spans="1:15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43"/>
      <c r="K6" s="43"/>
      <c r="L6" s="23"/>
      <c r="M6" s="3"/>
      <c r="N6" s="3"/>
    </row>
    <row r="7" spans="1:15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ht="18.75" customHeight="1" x14ac:dyDescent="0.25">
      <c r="A9" s="3"/>
      <c r="B9" s="91" t="s">
        <v>142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3"/>
    </row>
    <row r="10" spans="1:15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"/>
    </row>
    <row r="11" spans="1:15" ht="20.25" customHeight="1" x14ac:dyDescent="0.25">
      <c r="A11" s="3"/>
      <c r="B11" s="31"/>
      <c r="C11" s="32">
        <v>2014</v>
      </c>
      <c r="D11" s="32">
        <v>2015</v>
      </c>
      <c r="E11" s="32">
        <v>2016</v>
      </c>
      <c r="F11" s="32">
        <v>2017</v>
      </c>
      <c r="G11" s="32">
        <v>2018</v>
      </c>
      <c r="H11" s="32">
        <v>2019</v>
      </c>
      <c r="I11" s="32">
        <v>2020</v>
      </c>
      <c r="J11" s="32">
        <v>2021</v>
      </c>
      <c r="K11" s="32">
        <v>2022</v>
      </c>
      <c r="L11" s="32">
        <v>2023</v>
      </c>
      <c r="M11" s="32">
        <v>2024</v>
      </c>
      <c r="N11" s="3"/>
    </row>
    <row r="12" spans="1:15" ht="16.5" customHeight="1" x14ac:dyDescent="0.25">
      <c r="A12" s="3"/>
      <c r="B12" s="33" t="s">
        <v>8</v>
      </c>
      <c r="C12" s="34">
        <v>3887</v>
      </c>
      <c r="D12" s="34">
        <v>4371</v>
      </c>
      <c r="E12" s="34">
        <v>4781</v>
      </c>
      <c r="F12" s="34">
        <v>4891</v>
      </c>
      <c r="G12" s="34">
        <v>4825</v>
      </c>
      <c r="H12" s="34">
        <v>4883</v>
      </c>
      <c r="I12" s="35">
        <v>2055</v>
      </c>
      <c r="J12" s="35">
        <v>3410</v>
      </c>
      <c r="K12" s="35">
        <v>5155</v>
      </c>
      <c r="L12" s="35">
        <v>6463</v>
      </c>
      <c r="M12" s="35">
        <v>6112</v>
      </c>
      <c r="N12" s="3"/>
      <c r="O12" s="27" t="s">
        <v>8</v>
      </c>
    </row>
    <row r="13" spans="1:15" ht="16.5" customHeight="1" x14ac:dyDescent="0.25">
      <c r="A13" s="3"/>
      <c r="B13" s="33" t="s">
        <v>9</v>
      </c>
      <c r="C13" s="34">
        <v>3077</v>
      </c>
      <c r="D13" s="34">
        <v>3211</v>
      </c>
      <c r="E13" s="34">
        <v>2934</v>
      </c>
      <c r="F13" s="34">
        <v>3419</v>
      </c>
      <c r="G13" s="34">
        <v>3425</v>
      </c>
      <c r="H13" s="34">
        <v>2514</v>
      </c>
      <c r="I13" s="35">
        <v>1064</v>
      </c>
      <c r="J13" s="35">
        <v>1426</v>
      </c>
      <c r="K13" s="35">
        <v>2302</v>
      </c>
      <c r="L13" s="35">
        <v>2826</v>
      </c>
      <c r="M13" s="35">
        <v>2794</v>
      </c>
      <c r="N13" s="3"/>
      <c r="O13" s="27" t="s">
        <v>9</v>
      </c>
    </row>
    <row r="14" spans="1:15" ht="16.5" customHeight="1" x14ac:dyDescent="0.25">
      <c r="A14" s="3"/>
      <c r="B14" s="33" t="s">
        <v>10</v>
      </c>
      <c r="C14" s="34">
        <v>3998</v>
      </c>
      <c r="D14" s="34">
        <v>5114</v>
      </c>
      <c r="E14" s="34">
        <v>4741</v>
      </c>
      <c r="F14" s="34">
        <v>4724</v>
      </c>
      <c r="G14" s="34">
        <v>5003</v>
      </c>
      <c r="H14" s="34">
        <v>5480</v>
      </c>
      <c r="I14" s="35">
        <v>2446</v>
      </c>
      <c r="J14" s="35">
        <v>2932</v>
      </c>
      <c r="K14" s="35">
        <v>4632</v>
      </c>
      <c r="L14" s="35">
        <v>5177</v>
      </c>
      <c r="M14" s="35">
        <v>5430</v>
      </c>
      <c r="N14" s="3"/>
      <c r="O14" s="27" t="s">
        <v>10</v>
      </c>
    </row>
    <row r="15" spans="1:15" ht="16.5" customHeight="1" x14ac:dyDescent="0.25">
      <c r="A15" s="3"/>
      <c r="B15" s="33" t="s">
        <v>11</v>
      </c>
      <c r="C15" s="34">
        <v>7194</v>
      </c>
      <c r="D15" s="34">
        <v>8628</v>
      </c>
      <c r="E15" s="34">
        <v>8348</v>
      </c>
      <c r="F15" s="34">
        <v>9069</v>
      </c>
      <c r="G15" s="34">
        <v>9084</v>
      </c>
      <c r="H15" s="34">
        <v>9065</v>
      </c>
      <c r="I15" s="35">
        <v>3233</v>
      </c>
      <c r="J15" s="35">
        <v>4286</v>
      </c>
      <c r="K15" s="35">
        <v>6706</v>
      </c>
      <c r="L15" s="35">
        <v>7111</v>
      </c>
      <c r="M15" s="35">
        <v>7687</v>
      </c>
      <c r="N15" s="3"/>
      <c r="O15" s="27" t="s">
        <v>11</v>
      </c>
    </row>
    <row r="16" spans="1:15" ht="16.5" customHeight="1" x14ac:dyDescent="0.25">
      <c r="A16" s="3"/>
      <c r="B16" s="33" t="s">
        <v>12</v>
      </c>
      <c r="C16" s="35">
        <v>3936</v>
      </c>
      <c r="D16" s="35">
        <v>4401</v>
      </c>
      <c r="E16" s="35">
        <v>4039</v>
      </c>
      <c r="F16" s="35">
        <v>3782</v>
      </c>
      <c r="G16" s="35">
        <v>4124</v>
      </c>
      <c r="H16" s="35">
        <v>4262</v>
      </c>
      <c r="I16" s="35">
        <v>1913</v>
      </c>
      <c r="J16" s="35">
        <v>3160</v>
      </c>
      <c r="K16" s="35">
        <v>4457</v>
      </c>
      <c r="L16" s="35">
        <v>4398</v>
      </c>
      <c r="M16" s="35">
        <v>3765</v>
      </c>
      <c r="N16" s="3"/>
      <c r="O16" s="27" t="s">
        <v>12</v>
      </c>
    </row>
    <row r="17" spans="1:15" ht="16.5" customHeight="1" x14ac:dyDescent="0.25">
      <c r="A17" s="3"/>
      <c r="B17" s="33" t="s">
        <v>13</v>
      </c>
      <c r="C17" s="34">
        <v>5932</v>
      </c>
      <c r="D17" s="34">
        <v>5935</v>
      </c>
      <c r="E17" s="34">
        <v>5426</v>
      </c>
      <c r="F17" s="34">
        <v>5326</v>
      </c>
      <c r="G17" s="34">
        <v>5455</v>
      </c>
      <c r="H17" s="34">
        <v>5066</v>
      </c>
      <c r="I17" s="35">
        <v>2033</v>
      </c>
      <c r="J17" s="35">
        <v>2879</v>
      </c>
      <c r="K17" s="35">
        <v>4606</v>
      </c>
      <c r="L17" s="35">
        <v>5238</v>
      </c>
      <c r="M17" s="35">
        <v>4898</v>
      </c>
      <c r="N17" s="3"/>
      <c r="O17" s="27" t="s">
        <v>13</v>
      </c>
    </row>
    <row r="18" spans="1:15" ht="16.5" customHeight="1" x14ac:dyDescent="0.25">
      <c r="A18" s="3"/>
      <c r="B18" s="33" t="s">
        <v>14</v>
      </c>
      <c r="C18" s="34">
        <v>5622</v>
      </c>
      <c r="D18" s="34">
        <v>6049</v>
      </c>
      <c r="E18" s="34">
        <v>6016</v>
      </c>
      <c r="F18" s="34">
        <v>6312</v>
      </c>
      <c r="G18" s="34">
        <v>6926</v>
      </c>
      <c r="H18" s="34">
        <v>7548</v>
      </c>
      <c r="I18" s="35">
        <v>2636</v>
      </c>
      <c r="J18" s="35">
        <v>4260</v>
      </c>
      <c r="K18" s="35">
        <v>6987</v>
      </c>
      <c r="L18" s="35">
        <v>7958</v>
      </c>
      <c r="M18" s="35">
        <v>7429</v>
      </c>
      <c r="N18" s="3"/>
      <c r="O18" s="27" t="s">
        <v>14</v>
      </c>
    </row>
    <row r="19" spans="1:15" ht="16.5" customHeight="1" x14ac:dyDescent="0.25">
      <c r="A19" s="3"/>
      <c r="B19" s="33" t="s">
        <v>15</v>
      </c>
      <c r="C19" s="34">
        <v>10412</v>
      </c>
      <c r="D19" s="34">
        <v>9835</v>
      </c>
      <c r="E19" s="34">
        <v>9441</v>
      </c>
      <c r="F19" s="34">
        <v>10107</v>
      </c>
      <c r="G19" s="34">
        <v>9877</v>
      </c>
      <c r="H19" s="34">
        <v>9998</v>
      </c>
      <c r="I19" s="35">
        <v>3910</v>
      </c>
      <c r="J19" s="35">
        <v>5434</v>
      </c>
      <c r="K19" s="35">
        <v>7846</v>
      </c>
      <c r="L19" s="35">
        <v>9008</v>
      </c>
      <c r="M19" s="35">
        <v>9814</v>
      </c>
      <c r="N19" s="3"/>
      <c r="O19" s="27" t="s">
        <v>15</v>
      </c>
    </row>
    <row r="20" spans="1:15" ht="16.5" customHeight="1" thickBot="1" x14ac:dyDescent="0.3">
      <c r="A20" s="3"/>
      <c r="B20" s="36" t="s">
        <v>24</v>
      </c>
      <c r="C20" s="37">
        <f t="shared" ref="C20:H20" si="0">SUM(C12:C19)</f>
        <v>44058</v>
      </c>
      <c r="D20" s="37">
        <f t="shared" si="0"/>
        <v>47544</v>
      </c>
      <c r="E20" s="37">
        <f t="shared" si="0"/>
        <v>45726</v>
      </c>
      <c r="F20" s="37">
        <f t="shared" si="0"/>
        <v>47630</v>
      </c>
      <c r="G20" s="37">
        <f t="shared" si="0"/>
        <v>48719</v>
      </c>
      <c r="H20" s="51">
        <f t="shared" si="0"/>
        <v>48816</v>
      </c>
      <c r="I20" s="51">
        <f>SUM(I12:I19)</f>
        <v>19290</v>
      </c>
      <c r="J20" s="51">
        <f>SUM(J12:J19)</f>
        <v>27787</v>
      </c>
      <c r="K20" s="51">
        <f>SUM(K12:K19)</f>
        <v>42691</v>
      </c>
      <c r="L20" s="51">
        <f>SUM(L12:L19)</f>
        <v>48179</v>
      </c>
      <c r="M20" s="51">
        <f>SUM(M12:M19)</f>
        <v>47929</v>
      </c>
      <c r="N20" s="3"/>
      <c r="O20" s="13"/>
    </row>
    <row r="21" spans="1:15" x14ac:dyDescent="0.25">
      <c r="A21" s="3"/>
      <c r="B21" s="24" t="s">
        <v>129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26" t="s">
        <v>25</v>
      </c>
      <c r="N21" s="3"/>
    </row>
    <row r="22" spans="1:15" ht="18.75" customHeight="1" x14ac:dyDescent="0.25">
      <c r="A22" s="3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9"/>
      <c r="M23" s="3"/>
      <c r="N23" s="3"/>
    </row>
    <row r="24" spans="1:15" x14ac:dyDescent="0.25">
      <c r="A24" s="3"/>
      <c r="B24" s="6"/>
      <c r="C24" s="3"/>
      <c r="D24" s="3"/>
      <c r="E24" s="3"/>
      <c r="F24" s="3"/>
      <c r="G24" s="3"/>
      <c r="H24" s="3"/>
      <c r="I24" s="3"/>
      <c r="J24" s="3"/>
      <c r="K24" s="3"/>
      <c r="L24" s="39"/>
      <c r="M24" s="3"/>
      <c r="N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9"/>
      <c r="M25" s="3"/>
      <c r="N25" s="3"/>
    </row>
    <row r="26" spans="1:15" x14ac:dyDescent="0.25">
      <c r="A26" s="3"/>
      <c r="B26" s="6"/>
      <c r="C26" s="3"/>
      <c r="D26" s="3"/>
      <c r="E26" s="3"/>
      <c r="F26" s="3"/>
      <c r="G26" s="3"/>
      <c r="H26" s="3"/>
      <c r="I26" s="3"/>
      <c r="J26" s="3"/>
      <c r="K26" s="3"/>
      <c r="L26" s="39"/>
      <c r="M26" s="3"/>
      <c r="N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9"/>
      <c r="M27" s="3"/>
      <c r="N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9"/>
      <c r="M28" s="3"/>
      <c r="N28" s="41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9"/>
      <c r="M29" s="3"/>
      <c r="N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9"/>
      <c r="M30" s="3"/>
      <c r="N30" s="3"/>
    </row>
    <row r="31" spans="1:15" ht="6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9"/>
      <c r="M31" s="3"/>
      <c r="N31" s="3"/>
    </row>
    <row r="32" spans="1:15" s="27" customFormat="1" ht="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9"/>
      <c r="M32" s="3"/>
      <c r="N32" s="3"/>
    </row>
    <row r="33" spans="1:14" s="27" customFormat="1" ht="6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9"/>
      <c r="M33" s="3"/>
      <c r="N33" s="3"/>
    </row>
    <row r="34" spans="1:14" s="27" customFormat="1" ht="6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9"/>
      <c r="M34" s="3"/>
      <c r="N34" s="3"/>
    </row>
    <row r="35" spans="1:14" s="27" customFormat="1" ht="6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9"/>
      <c r="M35" s="3"/>
      <c r="N35" s="3"/>
    </row>
    <row r="36" spans="1:14" s="27" customFormat="1" ht="6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9"/>
      <c r="M36" s="3"/>
      <c r="N36" s="3"/>
    </row>
    <row r="37" spans="1:14" s="27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9"/>
      <c r="M37" s="3"/>
      <c r="N37" s="3"/>
    </row>
    <row r="38" spans="1:14" s="27" customFormat="1" ht="6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9"/>
      <c r="M38" s="3"/>
      <c r="N38" s="3"/>
    </row>
    <row r="39" spans="1:14" s="27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9"/>
      <c r="M39" s="3"/>
      <c r="N39" s="3"/>
    </row>
    <row r="40" spans="1:14" s="27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9"/>
      <c r="M40" s="3"/>
      <c r="N40" s="3"/>
    </row>
    <row r="41" spans="1:14" s="27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9"/>
      <c r="M41" s="3"/>
      <c r="N41" s="3"/>
    </row>
    <row r="42" spans="1:14" s="27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9"/>
      <c r="M42" s="3"/>
      <c r="N42" s="3"/>
    </row>
    <row r="43" spans="1:14" s="27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9"/>
      <c r="M43" s="3"/>
      <c r="N43" s="3"/>
    </row>
    <row r="44" spans="1:14" s="27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9"/>
      <c r="M44" s="3"/>
      <c r="N44" s="3"/>
    </row>
    <row r="45" spans="1:14" s="27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9"/>
      <c r="M45" s="3"/>
      <c r="N45" s="3"/>
    </row>
    <row r="46" spans="1:14" s="27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9"/>
      <c r="M46" s="3"/>
      <c r="N46" s="3"/>
    </row>
    <row r="47" spans="1:14" s="2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9"/>
      <c r="M47" s="3"/>
      <c r="N47" s="3"/>
    </row>
    <row r="48" spans="1:14" s="27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9"/>
      <c r="M48" s="3"/>
      <c r="N48" s="3"/>
    </row>
    <row r="49" spans="1:14" s="27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9"/>
      <c r="M49" s="3"/>
      <c r="N49" s="3"/>
    </row>
    <row r="50" spans="1:14" s="27" customFormat="1" ht="6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9"/>
      <c r="M50" s="3"/>
      <c r="N50" s="3"/>
    </row>
    <row r="51" spans="1:14" s="27" customFormat="1" ht="6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9"/>
      <c r="M51" s="3"/>
      <c r="N51" s="3"/>
    </row>
    <row r="52" spans="1:14" s="27" customFormat="1" ht="6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9"/>
      <c r="M52" s="3"/>
      <c r="N52" s="3"/>
    </row>
    <row r="53" spans="1:14" s="27" customFormat="1" ht="6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9"/>
      <c r="M53" s="3"/>
      <c r="N53" s="3"/>
    </row>
    <row r="54" spans="1:14" s="27" customFormat="1" ht="6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9"/>
      <c r="M54" s="3"/>
      <c r="N54" s="3"/>
    </row>
    <row r="55" spans="1:14" s="27" customFormat="1" ht="6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9"/>
      <c r="M55" s="3"/>
      <c r="N55" s="3"/>
    </row>
    <row r="56" spans="1:14" s="27" customForma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9"/>
      <c r="M56" s="3"/>
      <c r="N56" s="3"/>
    </row>
    <row r="57" spans="1:14" s="27" customForma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9"/>
      <c r="M57" s="3"/>
      <c r="N57" s="3"/>
    </row>
    <row r="58" spans="1:14" s="27" customForma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9"/>
      <c r="M58" s="3"/>
      <c r="N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23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</sheetData>
  <mergeCells count="2">
    <mergeCell ref="B9:M9"/>
    <mergeCell ref="B6:I6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ignoredErrors>
    <ignoredError sqref="C20:M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zoomScaleNormal="100" workbookViewId="0"/>
  </sheetViews>
  <sheetFormatPr baseColWidth="10" defaultColWidth="8.7109375" defaultRowHeight="14.25" x14ac:dyDescent="0.25"/>
  <cols>
    <col min="1" max="1" width="10.28515625" style="5" customWidth="1"/>
    <col min="2" max="2" width="2.5703125" style="5" customWidth="1"/>
    <col min="3" max="3" width="7.85546875" style="5" customWidth="1"/>
    <col min="4" max="4" width="9.42578125" style="5" customWidth="1"/>
    <col min="5" max="5" width="8.5703125" style="5" customWidth="1"/>
    <col min="6" max="6" width="5.42578125" style="5" customWidth="1"/>
    <col min="7" max="7" width="8.5703125" style="5" customWidth="1"/>
    <col min="8" max="10" width="8.7109375" style="5"/>
    <col min="11" max="11" width="10.85546875" style="5" customWidth="1"/>
    <col min="12" max="12" width="7.28515625" style="13" customWidth="1"/>
    <col min="13" max="13" width="5.28515625" style="5" customWidth="1"/>
    <col min="14" max="16384" width="8.7109375" style="5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s="18" customFormat="1" ht="18.75" x14ac:dyDescent="0.25">
      <c r="A10" s="16"/>
      <c r="B10" s="17" t="s">
        <v>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81" t="s">
        <v>4</v>
      </c>
      <c r="D12" s="81"/>
      <c r="E12" s="81"/>
      <c r="F12" s="81"/>
      <c r="G12" s="81"/>
      <c r="H12" s="81"/>
      <c r="I12" s="81"/>
      <c r="J12" s="81"/>
      <c r="K12" s="81"/>
      <c r="L12" s="81"/>
      <c r="M12" s="3"/>
    </row>
    <row r="13" spans="1:13" x14ac:dyDescent="0.25">
      <c r="A13" s="3"/>
      <c r="B13" s="3"/>
      <c r="C13" s="7" t="s">
        <v>23</v>
      </c>
      <c r="D13" s="8"/>
      <c r="E13" s="8"/>
      <c r="F13" s="8"/>
      <c r="G13" s="8"/>
      <c r="H13" s="8"/>
      <c r="I13" s="8"/>
      <c r="J13" s="8"/>
      <c r="K13" s="8"/>
      <c r="L13" s="9"/>
      <c r="M13" s="3"/>
    </row>
    <row r="14" spans="1:13" x14ac:dyDescent="0.25">
      <c r="A14" s="3"/>
      <c r="B14" s="3"/>
      <c r="C14" s="82" t="s">
        <v>91</v>
      </c>
      <c r="D14" s="83"/>
      <c r="E14" s="83"/>
      <c r="F14" s="83"/>
      <c r="G14" s="83"/>
      <c r="H14" s="83"/>
      <c r="I14" s="83"/>
      <c r="J14" s="83"/>
      <c r="K14" s="83"/>
      <c r="L14" s="8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10"/>
      <c r="I15" s="3"/>
      <c r="J15" s="3"/>
      <c r="K15" s="3"/>
      <c r="L15" s="4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  <c r="M16" s="3"/>
    </row>
    <row r="17" spans="1:13" x14ac:dyDescent="0.25">
      <c r="A17" s="3"/>
      <c r="B17" s="3"/>
      <c r="C17" s="11" t="s">
        <v>1</v>
      </c>
      <c r="D17" s="10"/>
      <c r="E17" s="10"/>
      <c r="F17" s="10"/>
      <c r="G17" s="10"/>
      <c r="H17" s="10"/>
      <c r="I17" s="10"/>
      <c r="J17" s="10"/>
      <c r="K17" s="10"/>
      <c r="L17" s="4"/>
      <c r="M17" s="3"/>
    </row>
    <row r="18" spans="1:13" x14ac:dyDescent="0.25">
      <c r="A18" s="3"/>
      <c r="B18" s="3"/>
      <c r="C18" s="10"/>
      <c r="D18" s="10"/>
      <c r="E18" s="10"/>
      <c r="F18" s="10"/>
      <c r="G18" s="10"/>
      <c r="H18" s="10"/>
      <c r="I18" s="10"/>
      <c r="J18" s="10"/>
      <c r="K18" s="10"/>
      <c r="L18" s="4"/>
      <c r="M18" s="3"/>
    </row>
    <row r="19" spans="1:13" x14ac:dyDescent="0.25">
      <c r="A19" s="3"/>
      <c r="B19" s="3"/>
      <c r="C19" s="84" t="s">
        <v>92</v>
      </c>
      <c r="D19" s="84"/>
      <c r="E19" s="84"/>
      <c r="F19" s="84"/>
      <c r="G19" s="84"/>
      <c r="H19" s="84"/>
      <c r="I19" s="84"/>
      <c r="J19" s="84"/>
      <c r="K19" s="84"/>
      <c r="L19" s="12" t="s">
        <v>3</v>
      </c>
      <c r="M19" s="3"/>
    </row>
    <row r="20" spans="1:13" s="13" customFormat="1" ht="30.75" customHeight="1" x14ac:dyDescent="0.25">
      <c r="A20" s="4"/>
      <c r="B20" s="4"/>
      <c r="C20" s="84" t="s">
        <v>97</v>
      </c>
      <c r="D20" s="84"/>
      <c r="E20" s="84"/>
      <c r="F20" s="84"/>
      <c r="G20" s="84"/>
      <c r="H20" s="84"/>
      <c r="I20" s="84"/>
      <c r="J20" s="84"/>
      <c r="K20" s="84"/>
      <c r="L20" s="12" t="s">
        <v>5</v>
      </c>
      <c r="M20" s="4"/>
    </row>
    <row r="21" spans="1:13" s="13" customFormat="1" ht="30.75" customHeight="1" x14ac:dyDescent="0.25">
      <c r="A21" s="4"/>
      <c r="B21" s="4"/>
      <c r="C21" s="84" t="s">
        <v>98</v>
      </c>
      <c r="D21" s="84"/>
      <c r="E21" s="84"/>
      <c r="F21" s="84"/>
      <c r="G21" s="84"/>
      <c r="H21" s="84"/>
      <c r="I21" s="84"/>
      <c r="J21" s="84"/>
      <c r="K21" s="84"/>
      <c r="L21" s="12" t="s">
        <v>6</v>
      </c>
      <c r="M21" s="4"/>
    </row>
    <row r="22" spans="1:13" s="14" customFormat="1" x14ac:dyDescent="0.25">
      <c r="A22" s="10"/>
      <c r="B22" s="10"/>
      <c r="C22" s="84" t="s">
        <v>99</v>
      </c>
      <c r="D22" s="84"/>
      <c r="E22" s="84"/>
      <c r="F22" s="84"/>
      <c r="G22" s="84"/>
      <c r="H22" s="84"/>
      <c r="I22" s="84"/>
      <c r="J22" s="84"/>
      <c r="K22" s="84"/>
      <c r="L22" s="12" t="s">
        <v>7</v>
      </c>
      <c r="M22" s="10"/>
    </row>
    <row r="23" spans="1:13" s="14" customFormat="1" x14ac:dyDescent="0.25">
      <c r="A23" s="10"/>
      <c r="B23" s="10"/>
      <c r="C23" s="84" t="s">
        <v>93</v>
      </c>
      <c r="D23" s="84"/>
      <c r="E23" s="84"/>
      <c r="F23" s="84"/>
      <c r="G23" s="84"/>
      <c r="H23" s="84"/>
      <c r="I23" s="84"/>
      <c r="J23" s="84"/>
      <c r="K23" s="84"/>
      <c r="L23" s="12" t="s">
        <v>16</v>
      </c>
      <c r="M23" s="10"/>
    </row>
    <row r="24" spans="1:13" s="13" customFormat="1" x14ac:dyDescent="0.25">
      <c r="A24" s="4"/>
      <c r="B24" s="4"/>
      <c r="C24" s="84" t="s">
        <v>100</v>
      </c>
      <c r="D24" s="84"/>
      <c r="E24" s="84"/>
      <c r="F24" s="84"/>
      <c r="G24" s="84"/>
      <c r="H24" s="84"/>
      <c r="I24" s="84"/>
      <c r="J24" s="84"/>
      <c r="K24" s="84"/>
      <c r="L24" s="12" t="s">
        <v>17</v>
      </c>
      <c r="M24" s="4"/>
    </row>
    <row r="25" spans="1:13" s="13" customFormat="1" ht="30.75" customHeight="1" x14ac:dyDescent="0.25">
      <c r="A25" s="4"/>
      <c r="B25" s="4"/>
      <c r="C25" s="84" t="s">
        <v>94</v>
      </c>
      <c r="D25" s="84"/>
      <c r="E25" s="84"/>
      <c r="F25" s="84"/>
      <c r="G25" s="84"/>
      <c r="H25" s="84"/>
      <c r="I25" s="84"/>
      <c r="J25" s="84"/>
      <c r="K25" s="84"/>
      <c r="L25" s="12" t="s">
        <v>18</v>
      </c>
      <c r="M25" s="4"/>
    </row>
    <row r="26" spans="1:13" s="13" customFormat="1" ht="30.75" customHeight="1" x14ac:dyDescent="0.25">
      <c r="A26" s="4"/>
      <c r="B26" s="4"/>
      <c r="C26" s="84" t="s">
        <v>101</v>
      </c>
      <c r="D26" s="84"/>
      <c r="E26" s="84"/>
      <c r="F26" s="84"/>
      <c r="G26" s="84"/>
      <c r="H26" s="84"/>
      <c r="I26" s="84"/>
      <c r="J26" s="84"/>
      <c r="K26" s="84"/>
      <c r="L26" s="12" t="s">
        <v>19</v>
      </c>
      <c r="M26" s="4"/>
    </row>
    <row r="27" spans="1:13" s="13" customFormat="1" ht="30.75" customHeight="1" x14ac:dyDescent="0.25">
      <c r="A27" s="4"/>
      <c r="B27" s="4"/>
      <c r="C27" s="84" t="s">
        <v>95</v>
      </c>
      <c r="D27" s="84"/>
      <c r="E27" s="84"/>
      <c r="F27" s="84"/>
      <c r="G27" s="84"/>
      <c r="H27" s="84"/>
      <c r="I27" s="84"/>
      <c r="J27" s="84"/>
      <c r="K27" s="84"/>
      <c r="L27" s="12" t="s">
        <v>20</v>
      </c>
      <c r="M27" s="4"/>
    </row>
    <row r="28" spans="1:13" s="13" customFormat="1" ht="30.75" customHeight="1" x14ac:dyDescent="0.25">
      <c r="A28" s="4"/>
      <c r="B28" s="4"/>
      <c r="C28" s="84" t="s">
        <v>102</v>
      </c>
      <c r="D28" s="84"/>
      <c r="E28" s="84"/>
      <c r="F28" s="84"/>
      <c r="G28" s="84"/>
      <c r="H28" s="84"/>
      <c r="I28" s="84"/>
      <c r="J28" s="84"/>
      <c r="K28" s="84"/>
      <c r="L28" s="12" t="s">
        <v>21</v>
      </c>
      <c r="M28" s="4"/>
    </row>
    <row r="29" spans="1:13" s="13" customFormat="1" ht="15" customHeight="1" x14ac:dyDescent="0.25">
      <c r="A29" s="4"/>
      <c r="B29" s="4"/>
      <c r="C29" s="84" t="s">
        <v>96</v>
      </c>
      <c r="D29" s="84"/>
      <c r="E29" s="84"/>
      <c r="F29" s="84"/>
      <c r="G29" s="84"/>
      <c r="H29" s="84"/>
      <c r="I29" s="84"/>
      <c r="J29" s="84"/>
      <c r="K29" s="84"/>
      <c r="L29" s="12" t="s">
        <v>22</v>
      </c>
      <c r="M29" s="4"/>
    </row>
    <row r="30" spans="1:13" x14ac:dyDescent="0.25">
      <c r="A30" s="3"/>
      <c r="B30" s="3"/>
      <c r="C30" s="11"/>
      <c r="D30" s="4"/>
      <c r="E30" s="4"/>
      <c r="F30" s="4"/>
      <c r="G30" s="4"/>
      <c r="H30" s="4"/>
      <c r="I30" s="4"/>
      <c r="J30" s="4"/>
      <c r="K30" s="4"/>
      <c r="L30" s="15"/>
      <c r="M30" s="3"/>
    </row>
    <row r="31" spans="1:13" x14ac:dyDescent="0.25">
      <c r="A31" s="3"/>
      <c r="B31" s="3"/>
      <c r="C31" s="11"/>
      <c r="D31" s="4"/>
      <c r="E31" s="4"/>
      <c r="F31" s="4"/>
      <c r="G31" s="4"/>
      <c r="H31" s="4"/>
      <c r="I31" s="4"/>
      <c r="J31" s="4"/>
      <c r="K31" s="4"/>
      <c r="L31" s="15"/>
      <c r="M31" s="3"/>
    </row>
    <row r="32" spans="1:13" x14ac:dyDescent="0.25">
      <c r="A32" s="3"/>
      <c r="B32" s="3"/>
      <c r="C32" s="11"/>
      <c r="D32" s="4"/>
      <c r="E32" s="4"/>
      <c r="F32" s="4"/>
      <c r="G32" s="4"/>
      <c r="H32" s="4"/>
      <c r="I32" s="4"/>
      <c r="J32" s="4"/>
      <c r="K32" s="4"/>
      <c r="L32" s="15"/>
      <c r="M32" s="3"/>
    </row>
    <row r="33" spans="1:13" x14ac:dyDescent="0.25">
      <c r="A33" s="3"/>
      <c r="B33" s="3"/>
      <c r="C33" s="11"/>
      <c r="D33" s="4"/>
      <c r="E33" s="4"/>
      <c r="F33" s="4"/>
      <c r="G33" s="4"/>
      <c r="H33" s="4"/>
      <c r="I33" s="4"/>
      <c r="J33" s="4"/>
      <c r="K33" s="4"/>
      <c r="L33" s="15"/>
      <c r="M33" s="3"/>
    </row>
    <row r="34" spans="1:13" ht="31.5" customHeight="1" x14ac:dyDescent="0.25">
      <c r="A34" s="3"/>
      <c r="B34" s="3"/>
      <c r="C34" s="84"/>
      <c r="D34" s="84"/>
      <c r="E34" s="84"/>
      <c r="F34" s="84"/>
      <c r="G34" s="84"/>
      <c r="H34" s="84"/>
      <c r="I34" s="84"/>
      <c r="J34" s="84"/>
      <c r="K34" s="84"/>
      <c r="L34" s="15"/>
      <c r="M34" s="3"/>
    </row>
    <row r="35" spans="1:13" x14ac:dyDescent="0.25">
      <c r="A35" s="3"/>
      <c r="B35" s="3"/>
      <c r="C35" s="11"/>
      <c r="D35" s="4"/>
      <c r="E35" s="4"/>
      <c r="F35" s="4"/>
      <c r="G35" s="4"/>
      <c r="H35" s="4"/>
      <c r="I35" s="4"/>
      <c r="J35" s="4"/>
      <c r="K35" s="4"/>
      <c r="L35" s="15"/>
      <c r="M35" s="3"/>
    </row>
    <row r="36" spans="1:13" x14ac:dyDescent="0.25">
      <c r="A36" s="3"/>
      <c r="B36" s="3"/>
      <c r="C36" s="11"/>
      <c r="D36" s="4"/>
      <c r="E36" s="4"/>
      <c r="F36" s="4"/>
      <c r="G36" s="4"/>
      <c r="H36" s="4"/>
      <c r="I36" s="4"/>
      <c r="J36" s="4"/>
      <c r="K36" s="4"/>
      <c r="L36" s="15"/>
      <c r="M36" s="3"/>
    </row>
    <row r="37" spans="1:13" x14ac:dyDescent="0.25">
      <c r="A37" s="3"/>
      <c r="B37" s="3"/>
      <c r="C37" s="11"/>
      <c r="D37" s="4"/>
      <c r="E37" s="4"/>
      <c r="F37" s="4"/>
      <c r="G37" s="4"/>
      <c r="H37" s="4"/>
      <c r="I37" s="4"/>
      <c r="J37" s="4"/>
      <c r="K37" s="4"/>
      <c r="L37" s="15"/>
      <c r="M37" s="3"/>
    </row>
    <row r="38" spans="1:13" x14ac:dyDescent="0.25">
      <c r="A38" s="3"/>
      <c r="B38" s="3"/>
      <c r="C38" s="11"/>
      <c r="D38" s="4"/>
      <c r="E38" s="4"/>
      <c r="F38" s="4"/>
      <c r="G38" s="4"/>
      <c r="H38" s="4"/>
      <c r="I38" s="4"/>
      <c r="J38" s="4"/>
      <c r="K38" s="4"/>
      <c r="L38" s="15"/>
      <c r="M38" s="3"/>
    </row>
    <row r="39" spans="1:13" x14ac:dyDescent="0.25">
      <c r="A39" s="3"/>
      <c r="B39" s="3"/>
      <c r="C39" s="11"/>
      <c r="D39" s="4"/>
      <c r="E39" s="4"/>
      <c r="F39" s="4"/>
      <c r="G39" s="4"/>
      <c r="H39" s="4"/>
      <c r="I39" s="4"/>
      <c r="J39" s="4"/>
      <c r="K39" s="4"/>
      <c r="L39" s="15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4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4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4"/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4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4"/>
      <c r="M44" s="3"/>
    </row>
    <row r="45" spans="1:13" ht="1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4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3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4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4"/>
      <c r="M49" s="3"/>
    </row>
    <row r="50" spans="1:13" ht="15" customHeight="1" x14ac:dyDescent="0.25">
      <c r="A50" s="3"/>
      <c r="B50" s="3"/>
      <c r="C50" s="3"/>
      <c r="D50" s="3"/>
      <c r="E50" s="3"/>
      <c r="F50" s="3"/>
      <c r="G50" s="3"/>
      <c r="H50" s="80"/>
      <c r="I50" s="80"/>
      <c r="J50" s="80"/>
      <c r="K50" s="80"/>
      <c r="L50" s="80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4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4"/>
      <c r="M52" s="3"/>
    </row>
  </sheetData>
  <mergeCells count="15">
    <mergeCell ref="H50:L50"/>
    <mergeCell ref="C12:L12"/>
    <mergeCell ref="C14:L14"/>
    <mergeCell ref="C24:K24"/>
    <mergeCell ref="C34:K34"/>
    <mergeCell ref="C20:K20"/>
    <mergeCell ref="C25:K25"/>
    <mergeCell ref="C26:K26"/>
    <mergeCell ref="C27:K27"/>
    <mergeCell ref="C28:K28"/>
    <mergeCell ref="C19:K19"/>
    <mergeCell ref="C21:K21"/>
    <mergeCell ref="C22:K22"/>
    <mergeCell ref="C23:K23"/>
    <mergeCell ref="C29:K29"/>
  </mergeCells>
  <hyperlinks>
    <hyperlink ref="L19" location="'P4'!A1" display="Pág. 4" xr:uid="{00000000-0004-0000-0100-000000000000}"/>
    <hyperlink ref="L20" location="'P5'!A1" display="Pág. 5" xr:uid="{00000000-0004-0000-0100-000001000000}"/>
    <hyperlink ref="L21" location="'P6'!A1" display="Pág. 6" xr:uid="{00000000-0004-0000-0100-000002000000}"/>
    <hyperlink ref="L22" location="'P7'!A1" display="Pág. 7" xr:uid="{00000000-0004-0000-0100-000003000000}"/>
    <hyperlink ref="L23" location="'P8'!A1" display="Pág. 8" xr:uid="{00000000-0004-0000-0100-000004000000}"/>
    <hyperlink ref="L24" location="'P9'!A1" display="Pág. 9" xr:uid="{00000000-0004-0000-0100-000005000000}"/>
    <hyperlink ref="L25" location="'P10'!A1" display="Pág. 10" xr:uid="{00000000-0004-0000-0100-000006000000}"/>
    <hyperlink ref="L26" location="'P11'!A1" display="Pág. 11" xr:uid="{00000000-0004-0000-0100-000007000000}"/>
    <hyperlink ref="L27" location="'P12'!A1" display="Pág. 12" xr:uid="{00000000-0004-0000-0100-000008000000}"/>
    <hyperlink ref="L28" location="'P13'!A1" display="Pág. 13" xr:uid="{00000000-0004-0000-0100-000009000000}"/>
    <hyperlink ref="L29" location="'P14'!A1" display="Pág. 14" xr:uid="{00000000-0004-0000-0100-00000A000000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zoomScaleNormal="100" workbookViewId="0"/>
  </sheetViews>
  <sheetFormatPr baseColWidth="10" defaultColWidth="8.7109375" defaultRowHeight="14.25" x14ac:dyDescent="0.25"/>
  <cols>
    <col min="1" max="1" width="10.28515625" style="5" customWidth="1"/>
    <col min="2" max="2" width="2.5703125" style="5" customWidth="1"/>
    <col min="3" max="3" width="7.85546875" style="5" customWidth="1"/>
    <col min="4" max="4" width="9.42578125" style="5" customWidth="1"/>
    <col min="5" max="5" width="8.5703125" style="5" customWidth="1"/>
    <col min="6" max="6" width="5.42578125" style="5" customWidth="1"/>
    <col min="7" max="7" width="8.5703125" style="5" customWidth="1"/>
    <col min="8" max="10" width="8.7109375" style="5"/>
    <col min="11" max="11" width="18" style="5" customWidth="1"/>
    <col min="12" max="12" width="6.140625" style="13" bestFit="1" customWidth="1"/>
    <col min="13" max="13" width="5.28515625" style="5" customWidth="1"/>
    <col min="14" max="16384" width="8.7109375" style="5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75" x14ac:dyDescent="0.25">
      <c r="A10" s="3"/>
      <c r="B10" s="17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81" t="s">
        <v>4</v>
      </c>
      <c r="D12" s="81"/>
      <c r="E12" s="81"/>
      <c r="F12" s="81"/>
      <c r="G12" s="81"/>
      <c r="H12" s="81"/>
      <c r="I12" s="81"/>
      <c r="J12" s="81"/>
      <c r="K12" s="81"/>
      <c r="L12" s="81"/>
      <c r="M12" s="3"/>
    </row>
    <row r="13" spans="1:13" x14ac:dyDescent="0.25">
      <c r="A13" s="3"/>
      <c r="B13" s="3"/>
      <c r="C13" s="7" t="s">
        <v>23</v>
      </c>
      <c r="D13" s="8"/>
      <c r="E13" s="8"/>
      <c r="F13" s="8"/>
      <c r="G13" s="8"/>
      <c r="H13" s="8"/>
      <c r="I13" s="8"/>
      <c r="J13" s="8"/>
      <c r="K13" s="8"/>
      <c r="L13" s="9"/>
      <c r="M13" s="3"/>
    </row>
    <row r="14" spans="1:13" x14ac:dyDescent="0.25">
      <c r="A14" s="3"/>
      <c r="B14" s="3"/>
      <c r="C14" s="82" t="s">
        <v>91</v>
      </c>
      <c r="D14" s="83"/>
      <c r="E14" s="83"/>
      <c r="F14" s="83"/>
      <c r="G14" s="83"/>
      <c r="H14" s="83"/>
      <c r="I14" s="83"/>
      <c r="J14" s="83"/>
      <c r="K14" s="83"/>
      <c r="L14" s="8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  <c r="M16" s="3"/>
    </row>
    <row r="17" spans="1:13" x14ac:dyDescent="0.25">
      <c r="A17" s="3"/>
      <c r="B17" s="3"/>
      <c r="C17" s="11" t="s">
        <v>2</v>
      </c>
      <c r="D17" s="10"/>
      <c r="E17" s="10"/>
      <c r="F17" s="10"/>
      <c r="G17" s="10"/>
      <c r="H17" s="10"/>
      <c r="I17" s="10"/>
      <c r="J17" s="10"/>
      <c r="K17" s="10"/>
      <c r="L17" s="4"/>
      <c r="M17" s="3"/>
    </row>
    <row r="18" spans="1:13" x14ac:dyDescent="0.25">
      <c r="A18" s="3"/>
      <c r="B18" s="3"/>
      <c r="C18" s="10"/>
      <c r="D18" s="10"/>
      <c r="E18" s="10"/>
      <c r="F18" s="10"/>
      <c r="G18" s="10"/>
      <c r="H18" s="10"/>
      <c r="I18" s="10"/>
      <c r="J18" s="10"/>
      <c r="K18" s="10"/>
      <c r="L18" s="4"/>
      <c r="M18" s="3"/>
    </row>
    <row r="19" spans="1:13" x14ac:dyDescent="0.25">
      <c r="A19" s="3"/>
      <c r="B19" s="3"/>
      <c r="C19" s="10" t="s">
        <v>103</v>
      </c>
      <c r="D19" s="4"/>
      <c r="E19" s="4"/>
      <c r="F19" s="4"/>
      <c r="G19" s="4"/>
      <c r="H19" s="4"/>
      <c r="I19" s="4"/>
      <c r="J19" s="4"/>
      <c r="K19" s="4"/>
      <c r="L19" s="12" t="s">
        <v>3</v>
      </c>
      <c r="M19" s="12"/>
    </row>
    <row r="20" spans="1:13" x14ac:dyDescent="0.25">
      <c r="A20" s="3"/>
      <c r="B20" s="3"/>
      <c r="C20" s="10" t="s">
        <v>104</v>
      </c>
      <c r="D20" s="4"/>
      <c r="E20" s="4"/>
      <c r="F20" s="4"/>
      <c r="G20" s="4"/>
      <c r="H20" s="4"/>
      <c r="I20" s="4"/>
      <c r="J20" s="4"/>
      <c r="K20" s="4"/>
      <c r="L20" s="12" t="s">
        <v>3</v>
      </c>
      <c r="M20" s="12"/>
    </row>
    <row r="21" spans="1:13" x14ac:dyDescent="0.25">
      <c r="A21" s="3"/>
      <c r="B21" s="3"/>
      <c r="C21" s="10" t="s">
        <v>105</v>
      </c>
      <c r="D21" s="4"/>
      <c r="E21" s="4"/>
      <c r="F21" s="4"/>
      <c r="G21" s="4"/>
      <c r="H21" s="4"/>
      <c r="I21" s="4"/>
      <c r="J21" s="4"/>
      <c r="K21" s="4"/>
      <c r="L21" s="12" t="s">
        <v>3</v>
      </c>
      <c r="M21" s="12"/>
    </row>
    <row r="22" spans="1:13" x14ac:dyDescent="0.25">
      <c r="A22" s="3"/>
      <c r="B22" s="3"/>
      <c r="C22" s="10" t="s">
        <v>106</v>
      </c>
      <c r="D22" s="4"/>
      <c r="E22" s="4"/>
      <c r="F22" s="4"/>
      <c r="G22" s="4"/>
      <c r="H22" s="4"/>
      <c r="I22" s="4"/>
      <c r="J22" s="4"/>
      <c r="K22" s="4"/>
      <c r="L22" s="12" t="s">
        <v>5</v>
      </c>
      <c r="M22" s="12"/>
    </row>
    <row r="23" spans="1:13" x14ac:dyDescent="0.25">
      <c r="A23" s="3"/>
      <c r="B23" s="3"/>
      <c r="C23" s="10" t="s">
        <v>107</v>
      </c>
      <c r="D23" s="4"/>
      <c r="E23" s="4"/>
      <c r="F23" s="4"/>
      <c r="G23" s="4"/>
      <c r="H23" s="4"/>
      <c r="I23" s="4"/>
      <c r="J23" s="4"/>
      <c r="K23" s="4"/>
      <c r="L23" s="12" t="s">
        <v>5</v>
      </c>
      <c r="M23" s="12"/>
    </row>
    <row r="24" spans="1:13" s="14" customFormat="1" ht="29.25" customHeight="1" x14ac:dyDescent="0.25">
      <c r="A24" s="10"/>
      <c r="B24" s="10"/>
      <c r="C24" s="85" t="s">
        <v>108</v>
      </c>
      <c r="D24" s="85"/>
      <c r="E24" s="85"/>
      <c r="F24" s="85"/>
      <c r="G24" s="85"/>
      <c r="H24" s="85"/>
      <c r="I24" s="85"/>
      <c r="J24" s="85"/>
      <c r="K24" s="85"/>
      <c r="L24" s="12" t="s">
        <v>6</v>
      </c>
      <c r="M24" s="19"/>
    </row>
    <row r="25" spans="1:13" s="14" customFormat="1" x14ac:dyDescent="0.25">
      <c r="A25" s="10"/>
      <c r="B25" s="10"/>
      <c r="C25" s="85" t="s">
        <v>109</v>
      </c>
      <c r="D25" s="85"/>
      <c r="E25" s="85"/>
      <c r="F25" s="85"/>
      <c r="G25" s="85"/>
      <c r="H25" s="85"/>
      <c r="I25" s="85"/>
      <c r="J25" s="85"/>
      <c r="K25" s="85"/>
      <c r="L25" s="12" t="s">
        <v>6</v>
      </c>
      <c r="M25" s="19"/>
    </row>
    <row r="26" spans="1:13" s="13" customFormat="1" x14ac:dyDescent="0.25">
      <c r="A26" s="4"/>
      <c r="B26" s="4"/>
      <c r="C26" s="10" t="s">
        <v>110</v>
      </c>
      <c r="D26" s="4"/>
      <c r="E26" s="4"/>
      <c r="F26" s="4"/>
      <c r="G26" s="4"/>
      <c r="H26" s="4"/>
      <c r="I26" s="4"/>
      <c r="J26" s="4"/>
      <c r="K26" s="4"/>
      <c r="L26" s="12" t="s">
        <v>7</v>
      </c>
      <c r="M26" s="15"/>
    </row>
    <row r="27" spans="1:13" s="13" customFormat="1" x14ac:dyDescent="0.25">
      <c r="A27" s="4"/>
      <c r="B27" s="4"/>
      <c r="C27" s="10" t="s">
        <v>111</v>
      </c>
      <c r="D27" s="4"/>
      <c r="E27" s="4"/>
      <c r="F27" s="4"/>
      <c r="G27" s="4"/>
      <c r="H27" s="4"/>
      <c r="I27" s="4"/>
      <c r="J27" s="4"/>
      <c r="K27" s="4"/>
      <c r="L27" s="12" t="s">
        <v>7</v>
      </c>
      <c r="M27" s="15"/>
    </row>
    <row r="28" spans="1:13" s="13" customFormat="1" x14ac:dyDescent="0.25">
      <c r="A28" s="4"/>
      <c r="B28" s="4"/>
      <c r="C28" s="10" t="s">
        <v>112</v>
      </c>
      <c r="D28" s="4"/>
      <c r="E28" s="4"/>
      <c r="F28" s="4"/>
      <c r="G28" s="4"/>
      <c r="H28" s="4"/>
      <c r="I28" s="4"/>
      <c r="J28" s="4"/>
      <c r="K28" s="4"/>
      <c r="L28" s="12" t="s">
        <v>7</v>
      </c>
      <c r="M28" s="15"/>
    </row>
    <row r="29" spans="1:13" s="13" customFormat="1" x14ac:dyDescent="0.25">
      <c r="A29" s="4"/>
      <c r="B29" s="4"/>
      <c r="C29" s="10" t="s">
        <v>113</v>
      </c>
      <c r="D29" s="4"/>
      <c r="E29" s="4"/>
      <c r="F29" s="4"/>
      <c r="G29" s="4"/>
      <c r="H29" s="4"/>
      <c r="I29" s="4"/>
      <c r="J29" s="4"/>
      <c r="K29" s="4"/>
      <c r="L29" s="12" t="s">
        <v>16</v>
      </c>
      <c r="M29" s="15"/>
    </row>
    <row r="30" spans="1:13" s="13" customFormat="1" x14ac:dyDescent="0.25">
      <c r="A30" s="4"/>
      <c r="B30" s="4"/>
      <c r="C30" s="10" t="s">
        <v>114</v>
      </c>
      <c r="D30" s="4"/>
      <c r="E30" s="4"/>
      <c r="F30" s="4"/>
      <c r="G30" s="4"/>
      <c r="H30" s="4"/>
      <c r="I30" s="4"/>
      <c r="J30" s="4"/>
      <c r="K30" s="4"/>
      <c r="L30" s="12" t="s">
        <v>16</v>
      </c>
      <c r="M30" s="15"/>
    </row>
    <row r="31" spans="1:13" s="13" customFormat="1" x14ac:dyDescent="0.25">
      <c r="A31" s="4"/>
      <c r="B31" s="4"/>
      <c r="C31" s="10" t="s">
        <v>115</v>
      </c>
      <c r="D31" s="10"/>
      <c r="E31" s="10"/>
      <c r="F31" s="10"/>
      <c r="G31" s="10"/>
      <c r="H31" s="10"/>
      <c r="I31" s="10"/>
      <c r="J31" s="10"/>
      <c r="K31" s="10"/>
      <c r="L31" s="12" t="s">
        <v>17</v>
      </c>
      <c r="M31" s="15"/>
    </row>
    <row r="32" spans="1:13" s="13" customFormat="1" x14ac:dyDescent="0.25">
      <c r="A32" s="4"/>
      <c r="B32" s="4"/>
      <c r="C32" s="10" t="s">
        <v>116</v>
      </c>
      <c r="D32" s="10"/>
      <c r="E32" s="10"/>
      <c r="F32" s="10"/>
      <c r="G32" s="10"/>
      <c r="H32" s="10"/>
      <c r="I32" s="10"/>
      <c r="J32" s="10"/>
      <c r="K32" s="10"/>
      <c r="L32" s="12" t="s">
        <v>17</v>
      </c>
      <c r="M32" s="15"/>
    </row>
    <row r="33" spans="1:13" s="13" customFormat="1" x14ac:dyDescent="0.25">
      <c r="A33" s="4"/>
      <c r="B33" s="4"/>
      <c r="C33" s="10" t="s">
        <v>117</v>
      </c>
      <c r="D33" s="10"/>
      <c r="E33" s="10"/>
      <c r="F33" s="10"/>
      <c r="G33" s="10"/>
      <c r="H33" s="10"/>
      <c r="I33" s="10"/>
      <c r="J33" s="10"/>
      <c r="K33" s="10"/>
      <c r="L33" s="12" t="s">
        <v>18</v>
      </c>
      <c r="M33" s="15"/>
    </row>
    <row r="34" spans="1:13" s="13" customFormat="1" ht="29.25" customHeight="1" x14ac:dyDescent="0.25">
      <c r="A34" s="4"/>
      <c r="B34" s="4"/>
      <c r="C34" s="85" t="s">
        <v>118</v>
      </c>
      <c r="D34" s="85"/>
      <c r="E34" s="85"/>
      <c r="F34" s="85"/>
      <c r="G34" s="85"/>
      <c r="H34" s="85"/>
      <c r="I34" s="85"/>
      <c r="J34" s="85"/>
      <c r="K34" s="85"/>
      <c r="L34" s="12" t="s">
        <v>18</v>
      </c>
      <c r="M34" s="15"/>
    </row>
    <row r="35" spans="1:13" s="13" customFormat="1" x14ac:dyDescent="0.25">
      <c r="A35" s="4"/>
      <c r="B35" s="4"/>
      <c r="C35" s="10" t="s">
        <v>119</v>
      </c>
      <c r="D35" s="10"/>
      <c r="E35" s="10"/>
      <c r="F35" s="10"/>
      <c r="G35" s="10"/>
      <c r="H35" s="10"/>
      <c r="I35" s="10"/>
      <c r="J35" s="10"/>
      <c r="K35" s="10"/>
      <c r="L35" s="12" t="s">
        <v>19</v>
      </c>
      <c r="M35" s="15"/>
    </row>
    <row r="36" spans="1:13" s="13" customFormat="1" x14ac:dyDescent="0.25">
      <c r="A36" s="4"/>
      <c r="B36" s="4"/>
      <c r="C36" s="78" t="s">
        <v>120</v>
      </c>
      <c r="D36" s="10"/>
      <c r="E36" s="10"/>
      <c r="F36" s="10"/>
      <c r="G36" s="10"/>
      <c r="H36" s="10"/>
      <c r="I36" s="10"/>
      <c r="J36" s="10"/>
      <c r="K36" s="10"/>
      <c r="L36" s="12" t="s">
        <v>19</v>
      </c>
      <c r="M36" s="4"/>
    </row>
    <row r="37" spans="1:13" s="13" customFormat="1" ht="14.25" customHeight="1" x14ac:dyDescent="0.25">
      <c r="A37" s="4"/>
      <c r="B37" s="4"/>
      <c r="C37" s="78" t="s">
        <v>121</v>
      </c>
      <c r="D37" s="10"/>
      <c r="E37" s="10"/>
      <c r="F37" s="10"/>
      <c r="G37" s="10"/>
      <c r="H37" s="10"/>
      <c r="I37" s="10"/>
      <c r="J37" s="10"/>
      <c r="K37" s="10"/>
      <c r="L37" s="12" t="s">
        <v>20</v>
      </c>
      <c r="M37" s="4"/>
    </row>
    <row r="38" spans="1:13" s="13" customFormat="1" x14ac:dyDescent="0.25">
      <c r="A38" s="4"/>
      <c r="B38" s="4"/>
      <c r="C38" s="78" t="s">
        <v>122</v>
      </c>
      <c r="D38" s="10"/>
      <c r="E38" s="10"/>
      <c r="F38" s="10"/>
      <c r="G38" s="10"/>
      <c r="H38" s="10"/>
      <c r="I38" s="10"/>
      <c r="J38" s="10"/>
      <c r="K38" s="10"/>
      <c r="L38" s="12" t="s">
        <v>20</v>
      </c>
      <c r="M38" s="4"/>
    </row>
    <row r="39" spans="1:13" s="13" customFormat="1" x14ac:dyDescent="0.25">
      <c r="A39" s="4"/>
      <c r="B39" s="4"/>
      <c r="C39" s="78" t="s">
        <v>123</v>
      </c>
      <c r="D39" s="10"/>
      <c r="E39" s="10"/>
      <c r="F39" s="10"/>
      <c r="G39" s="10"/>
      <c r="H39" s="10"/>
      <c r="I39" s="10"/>
      <c r="J39" s="10"/>
      <c r="K39" s="10"/>
      <c r="L39" s="12" t="s">
        <v>21</v>
      </c>
      <c r="M39" s="4"/>
    </row>
    <row r="40" spans="1:13" s="13" customFormat="1" x14ac:dyDescent="0.25">
      <c r="A40" s="4"/>
      <c r="B40" s="4"/>
      <c r="C40" s="78" t="s">
        <v>124</v>
      </c>
      <c r="D40" s="10"/>
      <c r="E40" s="10"/>
      <c r="F40" s="10"/>
      <c r="G40" s="10"/>
      <c r="H40" s="10"/>
      <c r="I40" s="10"/>
      <c r="J40" s="10"/>
      <c r="K40" s="10"/>
      <c r="L40" s="12" t="s">
        <v>21</v>
      </c>
      <c r="M40" s="4"/>
    </row>
    <row r="41" spans="1:13" s="13" customFormat="1" x14ac:dyDescent="0.25">
      <c r="A41" s="4"/>
      <c r="B41" s="4"/>
      <c r="C41" s="78" t="s">
        <v>125</v>
      </c>
      <c r="D41" s="10"/>
      <c r="E41" s="10"/>
      <c r="F41" s="10"/>
      <c r="G41" s="10"/>
      <c r="H41" s="10"/>
      <c r="I41" s="10"/>
      <c r="J41" s="10"/>
      <c r="K41" s="10"/>
      <c r="L41" s="12" t="s">
        <v>22</v>
      </c>
      <c r="M41" s="4"/>
    </row>
    <row r="42" spans="1:13" s="13" customFormat="1" x14ac:dyDescent="0.25">
      <c r="A42" s="4"/>
      <c r="B42" s="4"/>
      <c r="C42" s="79" t="s">
        <v>126</v>
      </c>
      <c r="D42" s="10"/>
      <c r="E42" s="10"/>
      <c r="F42" s="10"/>
      <c r="G42" s="10"/>
      <c r="H42" s="10"/>
      <c r="I42" s="10"/>
      <c r="J42" s="10"/>
      <c r="K42" s="10"/>
      <c r="L42" s="12" t="s">
        <v>22</v>
      </c>
      <c r="M42" s="4"/>
    </row>
    <row r="43" spans="1:13" x14ac:dyDescent="0.25">
      <c r="A43" s="3"/>
      <c r="B43" s="3"/>
      <c r="C43" s="20"/>
      <c r="D43" s="3"/>
      <c r="E43" s="3"/>
      <c r="F43" s="3"/>
      <c r="G43" s="3"/>
      <c r="H43" s="3"/>
      <c r="I43" s="3"/>
      <c r="J43" s="3"/>
      <c r="K43" s="3"/>
      <c r="L43" s="15"/>
      <c r="M43" s="3"/>
    </row>
    <row r="44" spans="1:13" x14ac:dyDescent="0.25">
      <c r="A44" s="3"/>
      <c r="B44" s="3"/>
      <c r="C44" s="20"/>
      <c r="D44" s="3"/>
      <c r="E44" s="3"/>
      <c r="F44" s="3"/>
      <c r="G44" s="3"/>
      <c r="H44" s="3"/>
      <c r="I44" s="3"/>
      <c r="J44" s="3"/>
      <c r="K44" s="3"/>
      <c r="L44" s="15"/>
      <c r="M44" s="3"/>
    </row>
    <row r="45" spans="1:13" x14ac:dyDescent="0.25">
      <c r="A45" s="3"/>
      <c r="B45" s="3"/>
      <c r="C45" s="20"/>
      <c r="D45" s="3"/>
      <c r="E45" s="3"/>
      <c r="F45" s="3"/>
      <c r="G45" s="3"/>
      <c r="H45" s="3"/>
      <c r="I45" s="3"/>
      <c r="J45" s="3"/>
      <c r="K45" s="3"/>
      <c r="L45" s="15"/>
      <c r="M45" s="3"/>
    </row>
    <row r="46" spans="1:13" x14ac:dyDescent="0.25">
      <c r="A46" s="3"/>
      <c r="B46" s="3"/>
      <c r="C46" s="20"/>
      <c r="D46" s="3"/>
      <c r="E46" s="3"/>
      <c r="F46" s="3"/>
      <c r="G46" s="3"/>
      <c r="H46" s="3"/>
      <c r="I46" s="3"/>
      <c r="J46" s="3"/>
      <c r="K46" s="3"/>
      <c r="L46" s="15"/>
      <c r="M46" s="3"/>
    </row>
    <row r="47" spans="1:13" x14ac:dyDescent="0.25">
      <c r="A47" s="3"/>
      <c r="B47" s="3"/>
      <c r="C47" s="20"/>
      <c r="D47" s="3"/>
      <c r="E47" s="3"/>
      <c r="F47" s="3"/>
      <c r="G47" s="3"/>
      <c r="H47" s="3"/>
      <c r="I47" s="3"/>
      <c r="J47" s="3"/>
      <c r="K47" s="3"/>
      <c r="L47" s="15"/>
      <c r="M47" s="3"/>
    </row>
    <row r="48" spans="1:13" x14ac:dyDescent="0.25">
      <c r="A48" s="3"/>
      <c r="B48" s="3"/>
      <c r="C48" s="20"/>
      <c r="D48" s="3"/>
      <c r="E48" s="3"/>
      <c r="F48" s="3"/>
      <c r="G48" s="3"/>
      <c r="H48" s="3"/>
      <c r="I48" s="3"/>
      <c r="J48" s="3"/>
      <c r="K48" s="3"/>
      <c r="L48" s="15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4"/>
      <c r="M49" s="3"/>
    </row>
    <row r="50" spans="1:13" ht="15" customHeight="1" x14ac:dyDescent="0.25">
      <c r="A50" s="3"/>
      <c r="B50" s="3"/>
      <c r="C50" s="3"/>
      <c r="D50" s="3"/>
      <c r="E50" s="3"/>
      <c r="F50" s="3"/>
      <c r="G50" s="3"/>
      <c r="H50" s="80"/>
      <c r="I50" s="80"/>
      <c r="J50" s="80"/>
      <c r="K50" s="80"/>
      <c r="L50" s="80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4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4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4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4"/>
      <c r="M54" s="3"/>
    </row>
  </sheetData>
  <mergeCells count="6">
    <mergeCell ref="C12:L12"/>
    <mergeCell ref="C14:L14"/>
    <mergeCell ref="H50:L50"/>
    <mergeCell ref="C34:K34"/>
    <mergeCell ref="C25:K25"/>
    <mergeCell ref="C24:K24"/>
  </mergeCells>
  <hyperlinks>
    <hyperlink ref="L19" location="'P4'!A1" display="Pág. 4" xr:uid="{00000000-0004-0000-0200-000000000000}"/>
    <hyperlink ref="L20" location="'P4'!A1" display="Pág. 4" xr:uid="{00000000-0004-0000-0200-000001000000}"/>
    <hyperlink ref="L21" location="'P4'!A1" display="Pág. 4" xr:uid="{00000000-0004-0000-0200-000002000000}"/>
    <hyperlink ref="L29" location="'P8'!A1" display="Pág. 8" xr:uid="{00000000-0004-0000-0200-000003000000}"/>
    <hyperlink ref="L30" location="'P8'!A1" display="Pág. 8" xr:uid="{00000000-0004-0000-0200-000004000000}"/>
    <hyperlink ref="L33" location="'P10'!A1" display="Pág. 10" xr:uid="{00000000-0004-0000-0200-000005000000}"/>
    <hyperlink ref="L34" location="'P10'!A1" display="Pág. 10" xr:uid="{00000000-0004-0000-0200-000006000000}"/>
    <hyperlink ref="L37" location="'P12'!A1" display="Pág. 12" xr:uid="{00000000-0004-0000-0200-000007000000}"/>
    <hyperlink ref="L38" location="'P12'!A1" display="Pág. 12" xr:uid="{00000000-0004-0000-0200-000008000000}"/>
    <hyperlink ref="L41" location="'P14'!A1" display="Pág. 14" xr:uid="{00000000-0004-0000-0200-000009000000}"/>
    <hyperlink ref="L42" location="'P14'!A1" display="Pág. 14" xr:uid="{00000000-0004-0000-0200-00000A000000}"/>
    <hyperlink ref="L22" location="'P5'!A1" display="Pág. 5" xr:uid="{00000000-0004-0000-0200-00000B000000}"/>
    <hyperlink ref="L23" location="'P5'!A1" display="Pág. 5" xr:uid="{00000000-0004-0000-0200-00000C000000}"/>
    <hyperlink ref="L24" location="'P6'!A1" display="Pág. 6" xr:uid="{00000000-0004-0000-0200-00000D000000}"/>
    <hyperlink ref="L25" location="'P6'!A1" display="Pág. 6" xr:uid="{00000000-0004-0000-0200-00000E000000}"/>
    <hyperlink ref="L26" location="'P7'!A1" display="Pág. 7" xr:uid="{00000000-0004-0000-0200-00000F000000}"/>
    <hyperlink ref="L27" location="'P7'!A1" display="Pág. 7" xr:uid="{00000000-0004-0000-0200-000010000000}"/>
    <hyperlink ref="L28" location="'P7'!A1" display="Pág. 7" xr:uid="{00000000-0004-0000-0200-000011000000}"/>
    <hyperlink ref="L31" location="'P9'!A1" display="Pág. 9" xr:uid="{00000000-0004-0000-0200-000012000000}"/>
    <hyperlink ref="L32" location="'P9'!A1" display="Pág. 9" xr:uid="{00000000-0004-0000-0200-000013000000}"/>
    <hyperlink ref="L35" location="'P11'!A1" display="Pág. 11" xr:uid="{00000000-0004-0000-0200-000014000000}"/>
    <hyperlink ref="L36" location="'P11'!A1" display="Pág. 11" xr:uid="{00000000-0004-0000-0200-000015000000}"/>
    <hyperlink ref="L39" location="'P13'!A1" display="Pág. 13" xr:uid="{00000000-0004-0000-0200-000016000000}"/>
    <hyperlink ref="L40" location="'P13'!A1" display="Pág. 13" xr:uid="{00000000-0004-0000-0200-000017000000}"/>
  </hyperlinks>
  <pageMargins left="0" right="0.19685039370078741" top="0" bottom="0" header="0" footer="0.31496062992125984"/>
  <pageSetup paperSize="9" scale="95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8"/>
  <sheetViews>
    <sheetView zoomScaleNormal="100" workbookViewId="0"/>
  </sheetViews>
  <sheetFormatPr baseColWidth="10" defaultColWidth="8.7109375" defaultRowHeight="14.25" x14ac:dyDescent="0.25"/>
  <cols>
    <col min="1" max="1" width="5.28515625" style="5" customWidth="1"/>
    <col min="2" max="2" width="14.5703125" style="5" customWidth="1"/>
    <col min="3" max="13" width="7.42578125" style="5" customWidth="1"/>
    <col min="14" max="14" width="2.7109375" style="5" customWidth="1"/>
    <col min="15" max="15" width="8.7109375" style="27"/>
    <col min="16" max="16384" width="8.7109375" style="5"/>
  </cols>
  <sheetData>
    <row r="1" spans="1:15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  <c r="K5" s="3"/>
      <c r="L5" s="3"/>
      <c r="M5" s="3"/>
      <c r="N5" s="3"/>
    </row>
    <row r="6" spans="1:15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89"/>
      <c r="K6" s="89"/>
      <c r="L6" s="23"/>
      <c r="M6" s="3"/>
      <c r="N6" s="3"/>
    </row>
    <row r="7" spans="1:15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ht="18.75" customHeight="1" x14ac:dyDescent="0.25">
      <c r="A9" s="3"/>
      <c r="B9" s="86" t="s">
        <v>128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8"/>
      <c r="N9" s="3"/>
    </row>
    <row r="10" spans="1:15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"/>
    </row>
    <row r="11" spans="1:15" ht="20.25" customHeight="1" x14ac:dyDescent="0.25">
      <c r="A11" s="3"/>
      <c r="B11" s="31"/>
      <c r="C11" s="32">
        <v>2014</v>
      </c>
      <c r="D11" s="32">
        <v>2015</v>
      </c>
      <c r="E11" s="32">
        <v>2016</v>
      </c>
      <c r="F11" s="32">
        <v>2017</v>
      </c>
      <c r="G11" s="32">
        <v>2018</v>
      </c>
      <c r="H11" s="32">
        <v>2019</v>
      </c>
      <c r="I11" s="32">
        <v>2020</v>
      </c>
      <c r="J11" s="32">
        <v>2021</v>
      </c>
      <c r="K11" s="32">
        <v>2022</v>
      </c>
      <c r="L11" s="32">
        <v>2023</v>
      </c>
      <c r="M11" s="32">
        <v>2024</v>
      </c>
      <c r="N11" s="3"/>
    </row>
    <row r="12" spans="1:15" x14ac:dyDescent="0.25">
      <c r="A12" s="3"/>
      <c r="B12" s="33" t="s">
        <v>8</v>
      </c>
      <c r="C12" s="34">
        <v>92</v>
      </c>
      <c r="D12" s="34">
        <v>92</v>
      </c>
      <c r="E12" s="34">
        <v>91</v>
      </c>
      <c r="F12" s="34">
        <v>89</v>
      </c>
      <c r="G12" s="34">
        <v>87</v>
      </c>
      <c r="H12" s="34">
        <v>90</v>
      </c>
      <c r="I12" s="35">
        <v>92</v>
      </c>
      <c r="J12" s="35">
        <v>88</v>
      </c>
      <c r="K12" s="35">
        <v>89</v>
      </c>
      <c r="L12" s="35">
        <v>89</v>
      </c>
      <c r="M12" s="35">
        <v>90</v>
      </c>
      <c r="N12" s="3"/>
      <c r="O12" s="27" t="s">
        <v>8</v>
      </c>
    </row>
    <row r="13" spans="1:15" x14ac:dyDescent="0.25">
      <c r="A13" s="3"/>
      <c r="B13" s="33" t="s">
        <v>9</v>
      </c>
      <c r="C13" s="34">
        <v>72</v>
      </c>
      <c r="D13" s="34">
        <v>71</v>
      </c>
      <c r="E13" s="34">
        <v>72</v>
      </c>
      <c r="F13" s="34">
        <v>71</v>
      </c>
      <c r="G13" s="34">
        <v>70</v>
      </c>
      <c r="H13" s="34">
        <v>71</v>
      </c>
      <c r="I13" s="35">
        <v>68</v>
      </c>
      <c r="J13" s="35">
        <v>69</v>
      </c>
      <c r="K13" s="35">
        <v>69</v>
      </c>
      <c r="L13" s="35">
        <v>70</v>
      </c>
      <c r="M13" s="35">
        <v>65</v>
      </c>
      <c r="N13" s="3"/>
      <c r="O13" s="27" t="s">
        <v>9</v>
      </c>
    </row>
    <row r="14" spans="1:15" x14ac:dyDescent="0.25">
      <c r="A14" s="3"/>
      <c r="B14" s="33" t="s">
        <v>10</v>
      </c>
      <c r="C14" s="34">
        <v>94</v>
      </c>
      <c r="D14" s="34">
        <v>93</v>
      </c>
      <c r="E14" s="34">
        <v>93</v>
      </c>
      <c r="F14" s="34">
        <v>93</v>
      </c>
      <c r="G14" s="34">
        <v>92</v>
      </c>
      <c r="H14" s="34">
        <v>92</v>
      </c>
      <c r="I14" s="35">
        <v>83</v>
      </c>
      <c r="J14" s="35">
        <v>81</v>
      </c>
      <c r="K14" s="35">
        <v>89</v>
      </c>
      <c r="L14" s="35">
        <v>91</v>
      </c>
      <c r="M14" s="35">
        <v>89</v>
      </c>
      <c r="N14" s="3"/>
      <c r="O14" s="27" t="s">
        <v>10</v>
      </c>
    </row>
    <row r="15" spans="1:15" x14ac:dyDescent="0.25">
      <c r="A15" s="3"/>
      <c r="B15" s="33" t="s">
        <v>11</v>
      </c>
      <c r="C15" s="34">
        <v>107</v>
      </c>
      <c r="D15" s="34">
        <v>108</v>
      </c>
      <c r="E15" s="34">
        <v>108</v>
      </c>
      <c r="F15" s="34">
        <v>105</v>
      </c>
      <c r="G15" s="34">
        <v>106</v>
      </c>
      <c r="H15" s="34">
        <v>104</v>
      </c>
      <c r="I15" s="35">
        <v>103</v>
      </c>
      <c r="J15" s="35">
        <v>102</v>
      </c>
      <c r="K15" s="35">
        <v>105</v>
      </c>
      <c r="L15" s="35">
        <v>105</v>
      </c>
      <c r="M15" s="35">
        <v>100</v>
      </c>
      <c r="N15" s="3"/>
      <c r="O15" s="27" t="s">
        <v>11</v>
      </c>
    </row>
    <row r="16" spans="1:15" x14ac:dyDescent="0.25">
      <c r="A16" s="3"/>
      <c r="B16" s="33" t="s">
        <v>12</v>
      </c>
      <c r="C16" s="35">
        <v>79</v>
      </c>
      <c r="D16" s="35">
        <v>78</v>
      </c>
      <c r="E16" s="35">
        <v>77</v>
      </c>
      <c r="F16" s="35">
        <v>78</v>
      </c>
      <c r="G16" s="35">
        <v>78</v>
      </c>
      <c r="H16" s="35">
        <v>79</v>
      </c>
      <c r="I16" s="35">
        <v>77</v>
      </c>
      <c r="J16" s="35">
        <v>74</v>
      </c>
      <c r="K16" s="35">
        <v>78</v>
      </c>
      <c r="L16" s="35">
        <v>81</v>
      </c>
      <c r="M16" s="35">
        <v>76</v>
      </c>
      <c r="N16" s="3"/>
      <c r="O16" s="27" t="s">
        <v>12</v>
      </c>
    </row>
    <row r="17" spans="1:15" x14ac:dyDescent="0.25">
      <c r="A17" s="3"/>
      <c r="B17" s="33" t="s">
        <v>13</v>
      </c>
      <c r="C17" s="34">
        <v>94</v>
      </c>
      <c r="D17" s="34">
        <v>90</v>
      </c>
      <c r="E17" s="34">
        <v>89</v>
      </c>
      <c r="F17" s="34">
        <v>88</v>
      </c>
      <c r="G17" s="34">
        <v>90</v>
      </c>
      <c r="H17" s="34">
        <v>91</v>
      </c>
      <c r="I17" s="35">
        <v>86</v>
      </c>
      <c r="J17" s="35">
        <v>84</v>
      </c>
      <c r="K17" s="35">
        <v>85</v>
      </c>
      <c r="L17" s="35">
        <v>88</v>
      </c>
      <c r="M17" s="35">
        <v>85</v>
      </c>
      <c r="N17" s="3"/>
      <c r="O17" s="27" t="s">
        <v>13</v>
      </c>
    </row>
    <row r="18" spans="1:15" x14ac:dyDescent="0.25">
      <c r="A18" s="3"/>
      <c r="B18" s="33" t="s">
        <v>14</v>
      </c>
      <c r="C18" s="34">
        <v>151</v>
      </c>
      <c r="D18" s="34">
        <v>146</v>
      </c>
      <c r="E18" s="34">
        <v>143</v>
      </c>
      <c r="F18" s="34">
        <v>143</v>
      </c>
      <c r="G18" s="34">
        <v>144</v>
      </c>
      <c r="H18" s="34">
        <v>145</v>
      </c>
      <c r="I18" s="35">
        <v>142</v>
      </c>
      <c r="J18" s="35">
        <v>142</v>
      </c>
      <c r="K18" s="35">
        <v>143</v>
      </c>
      <c r="L18" s="35">
        <v>143</v>
      </c>
      <c r="M18" s="35">
        <v>142</v>
      </c>
      <c r="N18" s="3"/>
      <c r="O18" s="27" t="s">
        <v>14</v>
      </c>
    </row>
    <row r="19" spans="1:15" x14ac:dyDescent="0.25">
      <c r="A19" s="3"/>
      <c r="B19" s="33" t="s">
        <v>15</v>
      </c>
      <c r="C19" s="34">
        <v>129</v>
      </c>
      <c r="D19" s="34">
        <v>128</v>
      </c>
      <c r="E19" s="34">
        <v>129</v>
      </c>
      <c r="F19" s="34">
        <v>128</v>
      </c>
      <c r="G19" s="34">
        <v>129</v>
      </c>
      <c r="H19" s="34">
        <v>130</v>
      </c>
      <c r="I19" s="35">
        <v>128</v>
      </c>
      <c r="J19" s="35">
        <v>127</v>
      </c>
      <c r="K19" s="35">
        <v>128</v>
      </c>
      <c r="L19" s="35">
        <v>130</v>
      </c>
      <c r="M19" s="35">
        <v>127</v>
      </c>
      <c r="N19" s="3"/>
      <c r="O19" s="27" t="s">
        <v>15</v>
      </c>
    </row>
    <row r="20" spans="1:15" ht="15" thickBot="1" x14ac:dyDescent="0.3">
      <c r="A20" s="3"/>
      <c r="B20" s="36" t="s">
        <v>24</v>
      </c>
      <c r="C20" s="37">
        <f t="shared" ref="C20:H20" si="0">SUM(C12:C19)</f>
        <v>818</v>
      </c>
      <c r="D20" s="37">
        <f t="shared" si="0"/>
        <v>806</v>
      </c>
      <c r="E20" s="37">
        <f t="shared" si="0"/>
        <v>802</v>
      </c>
      <c r="F20" s="37">
        <f t="shared" si="0"/>
        <v>795</v>
      </c>
      <c r="G20" s="37">
        <f t="shared" si="0"/>
        <v>796</v>
      </c>
      <c r="H20" s="37">
        <f t="shared" si="0"/>
        <v>802</v>
      </c>
      <c r="I20" s="37">
        <f>SUM(I12:I19)</f>
        <v>779</v>
      </c>
      <c r="J20" s="37">
        <f>SUM(J12:J19)</f>
        <v>767</v>
      </c>
      <c r="K20" s="37">
        <f>SUM(K12:K19)</f>
        <v>786</v>
      </c>
      <c r="L20" s="37">
        <f>SUM(L12:L19)</f>
        <v>797</v>
      </c>
      <c r="M20" s="37">
        <f>SUM(M12:M19)</f>
        <v>774</v>
      </c>
      <c r="N20" s="3"/>
    </row>
    <row r="21" spans="1:15" x14ac:dyDescent="0.25">
      <c r="A21" s="3"/>
      <c r="B21" s="24" t="s">
        <v>129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26" t="s">
        <v>25</v>
      </c>
      <c r="N21" s="3"/>
    </row>
    <row r="22" spans="1:15" ht="24" customHeight="1" x14ac:dyDescent="0.2">
      <c r="A22" s="3"/>
      <c r="B22" s="90" t="s">
        <v>76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3"/>
    </row>
    <row r="23" spans="1:15" ht="18.75" customHeight="1" x14ac:dyDescent="0.25">
      <c r="A23" s="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9"/>
      <c r="M24" s="3"/>
      <c r="N24" s="3"/>
    </row>
    <row r="25" spans="1:15" x14ac:dyDescent="0.25">
      <c r="A25" s="3"/>
      <c r="B25" s="6"/>
      <c r="C25" s="3"/>
      <c r="D25" s="3"/>
      <c r="E25" s="3"/>
      <c r="F25" s="3"/>
      <c r="G25" s="3"/>
      <c r="H25" s="3"/>
      <c r="I25" s="3"/>
      <c r="J25" s="3"/>
      <c r="K25" s="3"/>
      <c r="L25" s="39"/>
      <c r="M25" s="3"/>
      <c r="N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9"/>
      <c r="M26" s="3"/>
      <c r="N26" s="3"/>
    </row>
    <row r="27" spans="1:15" x14ac:dyDescent="0.25">
      <c r="A27" s="3"/>
      <c r="B27" s="6"/>
      <c r="C27" s="3"/>
      <c r="D27" s="3"/>
      <c r="E27" s="3"/>
      <c r="F27" s="3"/>
      <c r="G27" s="3"/>
      <c r="H27" s="3"/>
      <c r="I27" s="3"/>
      <c r="J27" s="3"/>
      <c r="K27" s="3"/>
      <c r="L27" s="39"/>
      <c r="M27" s="3"/>
      <c r="N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9"/>
      <c r="M28" s="3"/>
      <c r="N28" s="3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9"/>
      <c r="M29" s="3"/>
      <c r="N29" s="41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9"/>
      <c r="M30" s="3"/>
      <c r="N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9"/>
      <c r="M31" s="3"/>
      <c r="N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9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9"/>
      <c r="M33" s="3"/>
      <c r="N33" s="3"/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9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9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9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9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9"/>
      <c r="M38" s="3"/>
      <c r="N38" s="3"/>
    </row>
    <row r="39" spans="1:14" ht="6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9"/>
      <c r="M39" s="3"/>
      <c r="N39" s="3"/>
    </row>
    <row r="40" spans="1:1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9"/>
      <c r="M40" s="3"/>
      <c r="N40" s="3"/>
    </row>
    <row r="41" spans="1:1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9"/>
      <c r="M41" s="3"/>
      <c r="N41" s="3"/>
    </row>
    <row r="42" spans="1:1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9"/>
      <c r="M42" s="3"/>
      <c r="N42" s="3"/>
    </row>
    <row r="43" spans="1:1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9"/>
      <c r="M43" s="3"/>
      <c r="N43" s="3"/>
    </row>
    <row r="44" spans="1:1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9"/>
      <c r="M44" s="3"/>
      <c r="N44" s="3"/>
    </row>
    <row r="45" spans="1:14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9"/>
      <c r="M45" s="3"/>
      <c r="N45" s="3"/>
    </row>
    <row r="46" spans="1:1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9"/>
      <c r="M46" s="3"/>
      <c r="N46" s="3"/>
    </row>
    <row r="47" spans="1:1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9"/>
      <c r="M47" s="3"/>
      <c r="N47" s="3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9"/>
      <c r="M48" s="3"/>
      <c r="N48" s="3"/>
    </row>
    <row r="49" spans="1:1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9"/>
      <c r="M49" s="3"/>
      <c r="N49" s="3"/>
    </row>
    <row r="50" spans="1:1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9"/>
      <c r="M50" s="3"/>
      <c r="N50" s="3"/>
    </row>
    <row r="51" spans="1:1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9"/>
      <c r="M51" s="3"/>
      <c r="N51" s="3"/>
    </row>
    <row r="52" spans="1:1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9"/>
      <c r="M52" s="3"/>
      <c r="N52" s="3"/>
    </row>
    <row r="53" spans="1:1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9"/>
      <c r="M53" s="3"/>
      <c r="N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9"/>
      <c r="M54" s="3"/>
      <c r="N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9"/>
      <c r="M55" s="3"/>
      <c r="N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9"/>
      <c r="M56" s="3"/>
      <c r="N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9"/>
      <c r="M57" s="3"/>
      <c r="N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9"/>
      <c r="M58" s="3"/>
      <c r="N58" s="3"/>
    </row>
  </sheetData>
  <mergeCells count="3">
    <mergeCell ref="B9:M9"/>
    <mergeCell ref="B6:K6"/>
    <mergeCell ref="B22:M22"/>
  </mergeCells>
  <pageMargins left="0" right="0.19685039370078741" top="0" bottom="0" header="0.31496062992125984" footer="0.31496062992125984"/>
  <pageSetup paperSize="9" scale="98" orientation="portrait" r:id="rId1"/>
  <headerFooter>
    <oddFooter>&amp;R&amp;"Source Sans Pro,Normal"&amp;9Servicio de Información y Difusión. &amp;"Source Sans Pro,Negrita"Año 2024 |&amp;P</oddFooter>
  </headerFooter>
  <ignoredErrors>
    <ignoredError sqref="C20:M2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0"/>
  <sheetViews>
    <sheetView zoomScaleNormal="100" workbookViewId="0"/>
  </sheetViews>
  <sheetFormatPr baseColWidth="10" defaultColWidth="8.7109375" defaultRowHeight="14.25" x14ac:dyDescent="0.25"/>
  <cols>
    <col min="1" max="1" width="5.28515625" style="5" customWidth="1"/>
    <col min="2" max="2" width="14.5703125" style="5" customWidth="1"/>
    <col min="3" max="8" width="11.5703125" style="5" customWidth="1"/>
    <col min="9" max="9" width="13.140625" style="5" customWidth="1"/>
    <col min="10" max="10" width="2.7109375" style="5" customWidth="1"/>
    <col min="11" max="11" width="8.7109375" style="46"/>
    <col min="12" max="14" width="8.7109375" style="21"/>
    <col min="15" max="16384" width="8.7109375" style="5"/>
  </cols>
  <sheetData>
    <row r="1" spans="1:12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2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</row>
    <row r="6" spans="1:12" s="21" customFormat="1" ht="36.75" customHeight="1" x14ac:dyDescent="0.25">
      <c r="A6" s="3"/>
      <c r="B6" s="89" t="s">
        <v>130</v>
      </c>
      <c r="C6" s="89"/>
      <c r="D6" s="89"/>
      <c r="E6" s="89"/>
      <c r="F6" s="89"/>
      <c r="G6" s="89"/>
      <c r="H6" s="89"/>
      <c r="I6" s="89"/>
      <c r="J6" s="43"/>
      <c r="K6" s="44"/>
      <c r="L6" s="42"/>
    </row>
    <row r="7" spans="1:12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2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2" ht="18.75" customHeight="1" x14ac:dyDescent="0.25">
      <c r="A9" s="3"/>
      <c r="B9" s="91" t="s">
        <v>131</v>
      </c>
      <c r="C9" s="92"/>
      <c r="D9" s="92"/>
      <c r="E9" s="92"/>
      <c r="F9" s="92"/>
      <c r="G9" s="92"/>
      <c r="H9" s="92"/>
      <c r="I9" s="93"/>
      <c r="J9" s="3"/>
    </row>
    <row r="10" spans="1:12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"/>
    </row>
    <row r="11" spans="1:12" ht="42.75" x14ac:dyDescent="0.25">
      <c r="A11" s="3"/>
      <c r="B11" s="31"/>
      <c r="C11" s="48" t="s">
        <v>26</v>
      </c>
      <c r="D11" s="48" t="s">
        <v>27</v>
      </c>
      <c r="E11" s="48" t="s">
        <v>28</v>
      </c>
      <c r="F11" s="48" t="s">
        <v>29</v>
      </c>
      <c r="G11" s="48" t="s">
        <v>30</v>
      </c>
      <c r="H11" s="48" t="s">
        <v>31</v>
      </c>
      <c r="I11" s="48" t="s">
        <v>32</v>
      </c>
      <c r="J11" s="3"/>
    </row>
    <row r="12" spans="1:12" x14ac:dyDescent="0.25">
      <c r="A12" s="3"/>
      <c r="B12" s="33" t="s">
        <v>8</v>
      </c>
      <c r="C12" s="35">
        <v>103</v>
      </c>
      <c r="D12" s="35">
        <v>62</v>
      </c>
      <c r="E12" s="35">
        <v>90</v>
      </c>
      <c r="F12" s="35">
        <v>760964</v>
      </c>
      <c r="G12" s="35">
        <v>729896</v>
      </c>
      <c r="H12" s="47">
        <f>+G12/F12</f>
        <v>0.95917283866253855</v>
      </c>
      <c r="I12" s="34">
        <f>+F12/E12</f>
        <v>8455.1555555555551</v>
      </c>
      <c r="J12" s="3"/>
      <c r="K12" s="46" t="s">
        <v>8</v>
      </c>
    </row>
    <row r="13" spans="1:12" x14ac:dyDescent="0.25">
      <c r="A13" s="3"/>
      <c r="B13" s="33" t="s">
        <v>9</v>
      </c>
      <c r="C13" s="35">
        <v>45</v>
      </c>
      <c r="D13" s="35">
        <v>42</v>
      </c>
      <c r="E13" s="35">
        <v>65</v>
      </c>
      <c r="F13" s="35">
        <v>1258730</v>
      </c>
      <c r="G13" s="35">
        <v>1253470</v>
      </c>
      <c r="H13" s="47">
        <f t="shared" ref="H13:H20" si="0">+G13/F13</f>
        <v>0.99582118484504223</v>
      </c>
      <c r="I13" s="34">
        <f t="shared" ref="I13:I19" si="1">+F13/E13</f>
        <v>19365.076923076922</v>
      </c>
      <c r="J13" s="3"/>
      <c r="K13" s="46" t="s">
        <v>9</v>
      </c>
    </row>
    <row r="14" spans="1:12" x14ac:dyDescent="0.25">
      <c r="A14" s="3"/>
      <c r="B14" s="33" t="s">
        <v>10</v>
      </c>
      <c r="C14" s="35">
        <v>77</v>
      </c>
      <c r="D14" s="35">
        <v>72</v>
      </c>
      <c r="E14" s="35">
        <v>89</v>
      </c>
      <c r="F14" s="35">
        <v>774313</v>
      </c>
      <c r="G14" s="35">
        <v>768095</v>
      </c>
      <c r="H14" s="47">
        <f t="shared" si="0"/>
        <v>0.99196965568187545</v>
      </c>
      <c r="I14" s="34">
        <f t="shared" si="1"/>
        <v>8700.1460674157297</v>
      </c>
      <c r="J14" s="3"/>
      <c r="K14" s="46" t="s">
        <v>10</v>
      </c>
    </row>
    <row r="15" spans="1:12" x14ac:dyDescent="0.25">
      <c r="A15" s="3"/>
      <c r="B15" s="33" t="s">
        <v>11</v>
      </c>
      <c r="C15" s="35">
        <v>174</v>
      </c>
      <c r="D15" s="35">
        <v>76</v>
      </c>
      <c r="E15" s="35">
        <v>100</v>
      </c>
      <c r="F15" s="35">
        <v>939741</v>
      </c>
      <c r="G15" s="35">
        <v>837916</v>
      </c>
      <c r="H15" s="47">
        <f t="shared" si="0"/>
        <v>0.89164567684074658</v>
      </c>
      <c r="I15" s="34">
        <f t="shared" si="1"/>
        <v>9397.41</v>
      </c>
      <c r="J15" s="3"/>
      <c r="K15" s="46" t="s">
        <v>11</v>
      </c>
    </row>
    <row r="16" spans="1:12" x14ac:dyDescent="0.25">
      <c r="A16" s="3"/>
      <c r="B16" s="33" t="s">
        <v>12</v>
      </c>
      <c r="C16" s="35">
        <v>80</v>
      </c>
      <c r="D16" s="35">
        <v>60</v>
      </c>
      <c r="E16" s="35">
        <v>76</v>
      </c>
      <c r="F16" s="35">
        <v>535734</v>
      </c>
      <c r="G16" s="35">
        <v>512989</v>
      </c>
      <c r="H16" s="47">
        <f t="shared" si="0"/>
        <v>0.95754422903903802</v>
      </c>
      <c r="I16" s="34">
        <f t="shared" si="1"/>
        <v>7049.1315789473683</v>
      </c>
      <c r="J16" s="3"/>
      <c r="K16" s="46" t="s">
        <v>12</v>
      </c>
    </row>
    <row r="17" spans="1:11" x14ac:dyDescent="0.25">
      <c r="A17" s="3"/>
      <c r="B17" s="33" t="s">
        <v>13</v>
      </c>
      <c r="C17" s="35">
        <v>97</v>
      </c>
      <c r="D17" s="35">
        <v>71</v>
      </c>
      <c r="E17" s="35">
        <v>85</v>
      </c>
      <c r="F17" s="35">
        <v>619055</v>
      </c>
      <c r="G17" s="35">
        <v>585577</v>
      </c>
      <c r="H17" s="47">
        <f t="shared" si="0"/>
        <v>0.94592079863663159</v>
      </c>
      <c r="I17" s="34">
        <f t="shared" si="1"/>
        <v>7283</v>
      </c>
      <c r="J17" s="3"/>
      <c r="K17" s="46" t="s">
        <v>13</v>
      </c>
    </row>
    <row r="18" spans="1:11" x14ac:dyDescent="0.25">
      <c r="A18" s="3"/>
      <c r="B18" s="33" t="s">
        <v>14</v>
      </c>
      <c r="C18" s="35">
        <v>103</v>
      </c>
      <c r="D18" s="35">
        <v>84</v>
      </c>
      <c r="E18" s="35">
        <v>142</v>
      </c>
      <c r="F18" s="35">
        <v>1774701</v>
      </c>
      <c r="G18" s="35">
        <v>1756556</v>
      </c>
      <c r="H18" s="47">
        <f t="shared" si="0"/>
        <v>0.98977574250535727</v>
      </c>
      <c r="I18" s="34">
        <f t="shared" si="1"/>
        <v>12497.894366197183</v>
      </c>
      <c r="J18" s="3"/>
      <c r="K18" s="46" t="s">
        <v>14</v>
      </c>
    </row>
    <row r="19" spans="1:11" x14ac:dyDescent="0.25">
      <c r="A19" s="3"/>
      <c r="B19" s="33" t="s">
        <v>15</v>
      </c>
      <c r="C19" s="35">
        <v>106</v>
      </c>
      <c r="D19" s="35">
        <v>98</v>
      </c>
      <c r="E19" s="35">
        <v>127</v>
      </c>
      <c r="F19" s="35">
        <v>1968624</v>
      </c>
      <c r="G19" s="35">
        <v>1940004</v>
      </c>
      <c r="H19" s="47">
        <f t="shared" si="0"/>
        <v>0.98546192670616639</v>
      </c>
      <c r="I19" s="34">
        <f t="shared" si="1"/>
        <v>15500.976377952757</v>
      </c>
      <c r="J19" s="3"/>
      <c r="K19" s="46" t="s">
        <v>15</v>
      </c>
    </row>
    <row r="20" spans="1:11" ht="15" thickBot="1" x14ac:dyDescent="0.3">
      <c r="A20" s="3"/>
      <c r="B20" s="36" t="s">
        <v>24</v>
      </c>
      <c r="C20" s="37">
        <f>SUM(C12:C19)</f>
        <v>785</v>
      </c>
      <c r="D20" s="37">
        <f>SUM(D12:D19)</f>
        <v>565</v>
      </c>
      <c r="E20" s="37">
        <f>SUM(E12:E19)</f>
        <v>774</v>
      </c>
      <c r="F20" s="37">
        <f>SUM(F12:F19)</f>
        <v>8631862</v>
      </c>
      <c r="G20" s="37">
        <f>SUM(G12:G19)</f>
        <v>8384503</v>
      </c>
      <c r="H20" s="49">
        <f t="shared" si="0"/>
        <v>0.97134349460174407</v>
      </c>
      <c r="I20" s="37">
        <f>+F20/E20</f>
        <v>11152.276485788114</v>
      </c>
      <c r="J20" s="3"/>
    </row>
    <row r="21" spans="1:11" x14ac:dyDescent="0.25">
      <c r="A21" s="3"/>
      <c r="B21" s="24" t="s">
        <v>129</v>
      </c>
      <c r="C21" s="38"/>
      <c r="D21" s="38"/>
      <c r="E21" s="38"/>
      <c r="F21" s="38"/>
      <c r="G21" s="38"/>
      <c r="H21" s="38"/>
      <c r="I21" s="26" t="s">
        <v>25</v>
      </c>
      <c r="J21" s="3"/>
    </row>
    <row r="22" spans="1:11" x14ac:dyDescent="0.25">
      <c r="A22" s="3"/>
      <c r="B22" s="24" t="s">
        <v>132</v>
      </c>
      <c r="C22" s="38"/>
      <c r="D22" s="38"/>
      <c r="E22" s="38"/>
      <c r="F22" s="38"/>
      <c r="G22" s="38"/>
      <c r="H22" s="38"/>
      <c r="I22" s="38"/>
      <c r="J22" s="3"/>
    </row>
    <row r="23" spans="1:11" x14ac:dyDescent="0.2">
      <c r="A23" s="3"/>
      <c r="B23" s="24" t="s">
        <v>79</v>
      </c>
      <c r="C23" s="3"/>
      <c r="D23" s="3"/>
      <c r="E23" s="3"/>
      <c r="F23" s="3"/>
      <c r="G23" s="3"/>
      <c r="H23" s="3"/>
      <c r="I23" s="3"/>
      <c r="J23" s="3"/>
    </row>
    <row r="24" spans="1:11" x14ac:dyDescent="0.2">
      <c r="A24" s="3"/>
      <c r="B24" s="45" t="s">
        <v>77</v>
      </c>
      <c r="C24" s="40"/>
      <c r="D24" s="40"/>
      <c r="E24" s="40"/>
      <c r="F24" s="40"/>
      <c r="G24" s="40"/>
      <c r="H24" s="40"/>
      <c r="I24" s="40"/>
      <c r="J24" s="3"/>
    </row>
    <row r="25" spans="1:11" x14ac:dyDescent="0.2">
      <c r="A25" s="3"/>
      <c r="B25" s="45" t="s">
        <v>78</v>
      </c>
      <c r="C25" s="3"/>
      <c r="D25" s="3"/>
      <c r="E25" s="3"/>
      <c r="F25" s="3"/>
      <c r="G25" s="3"/>
      <c r="H25" s="3"/>
      <c r="I25" s="3"/>
      <c r="J25" s="3"/>
    </row>
    <row r="26" spans="1:11" ht="5.25" customHeight="1" x14ac:dyDescent="0.25">
      <c r="A26" s="3"/>
      <c r="B26" s="6"/>
      <c r="C26" s="3"/>
      <c r="D26" s="3"/>
      <c r="E26" s="3"/>
      <c r="F26" s="3"/>
      <c r="G26" s="3"/>
      <c r="H26" s="3"/>
      <c r="I26" s="3"/>
      <c r="J26" s="3"/>
    </row>
    <row r="27" spans="1:11" ht="5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1" x14ac:dyDescent="0.25">
      <c r="A28" s="3"/>
      <c r="B28" s="6"/>
      <c r="C28" s="3"/>
      <c r="D28" s="3"/>
      <c r="E28" s="3"/>
      <c r="F28" s="3"/>
      <c r="G28" s="3"/>
      <c r="H28" s="3"/>
      <c r="I28" s="3"/>
      <c r="J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41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5" s="27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46"/>
      <c r="L34" s="21"/>
      <c r="M34" s="21"/>
      <c r="N34" s="21"/>
      <c r="O34" s="5"/>
    </row>
    <row r="35" spans="1:15" s="27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46"/>
      <c r="L35" s="21"/>
      <c r="M35" s="21"/>
      <c r="N35" s="21"/>
      <c r="O35" s="5"/>
    </row>
    <row r="36" spans="1:15" s="27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46"/>
      <c r="L36" s="21"/>
      <c r="M36" s="21"/>
      <c r="N36" s="21"/>
      <c r="O36" s="5"/>
    </row>
    <row r="37" spans="1:15" s="27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46"/>
      <c r="L37" s="21"/>
      <c r="M37" s="21"/>
      <c r="N37" s="21"/>
      <c r="O37" s="5"/>
    </row>
    <row r="38" spans="1:15" s="27" customForma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46"/>
      <c r="L38" s="21"/>
      <c r="M38" s="21"/>
      <c r="N38" s="21"/>
      <c r="O38" s="5"/>
    </row>
    <row r="39" spans="1:15" s="27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46"/>
      <c r="L39" s="21"/>
      <c r="M39" s="21"/>
      <c r="N39" s="21"/>
      <c r="O39" s="5"/>
    </row>
    <row r="40" spans="1:15" s="27" customFormat="1" ht="6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46"/>
      <c r="L40" s="21"/>
      <c r="M40" s="21"/>
      <c r="N40" s="21"/>
      <c r="O40" s="5"/>
    </row>
    <row r="41" spans="1:15" s="27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46"/>
      <c r="L41" s="21"/>
      <c r="M41" s="21"/>
      <c r="N41" s="21"/>
      <c r="O41" s="5"/>
    </row>
    <row r="42" spans="1:15" s="27" customFormat="1" ht="6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46"/>
      <c r="L42" s="21"/>
      <c r="M42" s="21"/>
      <c r="N42" s="21"/>
      <c r="O42" s="5"/>
    </row>
    <row r="43" spans="1:15" s="27" customFormat="1" ht="6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46"/>
      <c r="L43" s="21"/>
      <c r="M43" s="21"/>
      <c r="N43" s="21"/>
      <c r="O43" s="5"/>
    </row>
    <row r="44" spans="1:15" s="27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46"/>
      <c r="L44" s="21"/>
      <c r="M44" s="21"/>
      <c r="N44" s="21"/>
      <c r="O44" s="5"/>
    </row>
    <row r="45" spans="1:15" s="27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46"/>
      <c r="L45" s="21"/>
      <c r="M45" s="21"/>
      <c r="N45" s="21"/>
      <c r="O45" s="5"/>
    </row>
    <row r="46" spans="1:15" s="27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46"/>
      <c r="L46" s="21"/>
      <c r="M46" s="21"/>
      <c r="N46" s="21"/>
      <c r="O46" s="5"/>
    </row>
    <row r="47" spans="1:15" s="2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46"/>
      <c r="L47" s="21"/>
      <c r="M47" s="21"/>
      <c r="N47" s="21"/>
      <c r="O47" s="5"/>
    </row>
    <row r="48" spans="1:15" s="27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46"/>
      <c r="L48" s="21"/>
      <c r="M48" s="21"/>
      <c r="N48" s="21"/>
      <c r="O48" s="5"/>
    </row>
    <row r="49" spans="1:15" s="27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46"/>
      <c r="L49" s="21"/>
      <c r="M49" s="21"/>
      <c r="N49" s="21"/>
      <c r="O49" s="5"/>
    </row>
    <row r="50" spans="1:15" s="27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46"/>
      <c r="L50" s="21"/>
      <c r="M50" s="21"/>
      <c r="N50" s="21"/>
      <c r="O50" s="5"/>
    </row>
    <row r="51" spans="1:15" s="27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46"/>
      <c r="L51" s="21"/>
      <c r="M51" s="21"/>
      <c r="N51" s="21"/>
      <c r="O51" s="5"/>
    </row>
    <row r="52" spans="1:15" s="2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46"/>
      <c r="L52" s="21"/>
      <c r="M52" s="21"/>
      <c r="N52" s="21"/>
      <c r="O52" s="5"/>
    </row>
    <row r="53" spans="1:15" s="27" customForma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46"/>
      <c r="L53" s="21"/>
      <c r="M53" s="21"/>
      <c r="N53" s="21"/>
      <c r="O53" s="5"/>
    </row>
    <row r="54" spans="1:15" s="27" customForma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46"/>
      <c r="L54" s="21"/>
      <c r="M54" s="21"/>
      <c r="N54" s="21"/>
      <c r="O54" s="5"/>
    </row>
    <row r="55" spans="1:15" s="27" customForma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46"/>
      <c r="L55" s="21"/>
      <c r="M55" s="21"/>
      <c r="N55" s="21"/>
      <c r="O55" s="5"/>
    </row>
    <row r="56" spans="1:15" s="27" customForma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46"/>
      <c r="L56" s="21"/>
      <c r="M56" s="21"/>
      <c r="N56" s="21"/>
      <c r="O56" s="5"/>
    </row>
    <row r="57" spans="1:15" s="27" customForma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46"/>
      <c r="L57" s="21"/>
      <c r="M57" s="21"/>
      <c r="N57" s="21"/>
      <c r="O57" s="5"/>
    </row>
    <row r="58" spans="1:15" s="27" customForma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46"/>
      <c r="L58" s="21"/>
      <c r="M58" s="21"/>
      <c r="N58" s="21"/>
      <c r="O58" s="5"/>
    </row>
    <row r="59" spans="1:15" s="27" customForma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46"/>
      <c r="L59" s="21"/>
      <c r="M59" s="21"/>
      <c r="N59" s="21"/>
      <c r="O59" s="5"/>
    </row>
    <row r="60" spans="1:15" s="27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46"/>
      <c r="L60" s="21"/>
      <c r="M60" s="21"/>
      <c r="N60" s="21"/>
      <c r="O60" s="5"/>
    </row>
  </sheetData>
  <mergeCells count="2">
    <mergeCell ref="B6:I6"/>
    <mergeCell ref="B9:I9"/>
  </mergeCells>
  <pageMargins left="0" right="0.19685039370078741" top="0" bottom="0" header="0.31496062992125984" footer="0.31496062992125984"/>
  <pageSetup paperSize="9" scale="98" orientation="portrait" r:id="rId1"/>
  <headerFooter>
    <oddFooter>&amp;R&amp;"Source Sans Pro,Normal"&amp;10Servicio de Información y Difusión. &amp;"Source Sans Pro,Negrita"Año 2024 |&amp;P</oddFooter>
  </headerFooter>
  <ignoredErrors>
    <ignoredError sqref="H2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2"/>
  <sheetViews>
    <sheetView zoomScaleNormal="100" workbookViewId="0"/>
  </sheetViews>
  <sheetFormatPr baseColWidth="10" defaultColWidth="8.7109375" defaultRowHeight="14.25" x14ac:dyDescent="0.25"/>
  <cols>
    <col min="1" max="1" width="5.28515625" style="5" customWidth="1"/>
    <col min="2" max="2" width="18.7109375" style="5" customWidth="1"/>
    <col min="3" max="8" width="10.7109375" style="5" customWidth="1"/>
    <col min="9" max="9" width="11.5703125" style="5" customWidth="1"/>
    <col min="10" max="10" width="2.7109375" style="5" customWidth="1"/>
    <col min="11" max="11" width="8.7109375" style="27"/>
    <col min="12" max="16384" width="8.7109375" style="5"/>
  </cols>
  <sheetData>
    <row r="1" spans="1:12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2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</row>
    <row r="6" spans="1:12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43"/>
      <c r="K6" s="44"/>
      <c r="L6" s="42"/>
    </row>
    <row r="7" spans="1:12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2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2" ht="18.75" customHeight="1" x14ac:dyDescent="0.25">
      <c r="A9" s="3"/>
      <c r="B9" s="91" t="s">
        <v>133</v>
      </c>
      <c r="C9" s="92"/>
      <c r="D9" s="92"/>
      <c r="E9" s="92"/>
      <c r="F9" s="92"/>
      <c r="G9" s="92"/>
      <c r="H9" s="92"/>
      <c r="I9" s="93"/>
      <c r="J9" s="3"/>
    </row>
    <row r="10" spans="1:12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"/>
    </row>
    <row r="11" spans="1:12" ht="57" x14ac:dyDescent="0.25">
      <c r="A11" s="3"/>
      <c r="B11" s="31"/>
      <c r="C11" s="48" t="s">
        <v>26</v>
      </c>
      <c r="D11" s="48" t="s">
        <v>27</v>
      </c>
      <c r="E11" s="48" t="s">
        <v>28</v>
      </c>
      <c r="F11" s="48" t="s">
        <v>29</v>
      </c>
      <c r="G11" s="48" t="s">
        <v>30</v>
      </c>
      <c r="H11" s="48" t="s">
        <v>31</v>
      </c>
      <c r="I11" s="48" t="s">
        <v>32</v>
      </c>
      <c r="J11" s="3"/>
    </row>
    <row r="12" spans="1:12" x14ac:dyDescent="0.25">
      <c r="A12" s="3"/>
      <c r="B12" s="33" t="s">
        <v>33</v>
      </c>
      <c r="C12" s="35">
        <v>105</v>
      </c>
      <c r="D12" s="35">
        <v>28</v>
      </c>
      <c r="E12" s="35">
        <v>28</v>
      </c>
      <c r="F12" s="35">
        <v>33009</v>
      </c>
      <c r="G12" s="35">
        <v>10009</v>
      </c>
      <c r="H12" s="47">
        <f>+G12/F12</f>
        <v>0.3032203338483444</v>
      </c>
      <c r="I12" s="34">
        <f>+F12/E12</f>
        <v>1178.8928571428571</v>
      </c>
      <c r="J12" s="3"/>
      <c r="K12" s="27" t="s">
        <v>8</v>
      </c>
    </row>
    <row r="13" spans="1:12" x14ac:dyDescent="0.25">
      <c r="A13" s="3"/>
      <c r="B13" s="33" t="s">
        <v>34</v>
      </c>
      <c r="C13" s="35">
        <v>114</v>
      </c>
      <c r="D13" s="35">
        <v>48</v>
      </c>
      <c r="E13" s="35">
        <v>49</v>
      </c>
      <c r="F13" s="35">
        <v>83594</v>
      </c>
      <c r="G13" s="35">
        <v>35310</v>
      </c>
      <c r="H13" s="47">
        <f t="shared" ref="H13:H21" si="0">+G13/F13</f>
        <v>0.42239873675144152</v>
      </c>
      <c r="I13" s="34">
        <f t="shared" ref="I13:I21" si="1">+F13/E13</f>
        <v>1706</v>
      </c>
      <c r="J13" s="3"/>
      <c r="K13" s="27" t="s">
        <v>9</v>
      </c>
    </row>
    <row r="14" spans="1:12" x14ac:dyDescent="0.25">
      <c r="A14" s="3"/>
      <c r="B14" s="33" t="s">
        <v>35</v>
      </c>
      <c r="C14" s="35">
        <v>114</v>
      </c>
      <c r="D14" s="35">
        <v>70</v>
      </c>
      <c r="E14" s="35">
        <v>72</v>
      </c>
      <c r="F14" s="35">
        <v>164443</v>
      </c>
      <c r="G14" s="35">
        <v>105151</v>
      </c>
      <c r="H14" s="47">
        <f t="shared" si="0"/>
        <v>0.63943737343638829</v>
      </c>
      <c r="I14" s="34">
        <f t="shared" si="1"/>
        <v>2283.9305555555557</v>
      </c>
      <c r="J14" s="3"/>
      <c r="K14" s="27" t="s">
        <v>10</v>
      </c>
    </row>
    <row r="15" spans="1:12" x14ac:dyDescent="0.25">
      <c r="A15" s="3"/>
      <c r="B15" s="33" t="s">
        <v>36</v>
      </c>
      <c r="C15" s="35">
        <v>90</v>
      </c>
      <c r="D15" s="35">
        <v>71</v>
      </c>
      <c r="E15" s="35">
        <v>77</v>
      </c>
      <c r="F15" s="35">
        <v>223492</v>
      </c>
      <c r="G15" s="35">
        <v>176096</v>
      </c>
      <c r="H15" s="47">
        <f t="shared" si="0"/>
        <v>0.78792976929822989</v>
      </c>
      <c r="I15" s="34">
        <f t="shared" si="1"/>
        <v>2902.4935064935066</v>
      </c>
      <c r="J15" s="3"/>
      <c r="K15" s="27" t="s">
        <v>11</v>
      </c>
    </row>
    <row r="16" spans="1:12" x14ac:dyDescent="0.25">
      <c r="A16" s="3"/>
      <c r="B16" s="33" t="s">
        <v>37</v>
      </c>
      <c r="C16" s="35">
        <v>106</v>
      </c>
      <c r="D16" s="35">
        <v>96</v>
      </c>
      <c r="E16" s="35">
        <v>104</v>
      </c>
      <c r="F16" s="35">
        <v>409129</v>
      </c>
      <c r="G16" s="35">
        <v>371634</v>
      </c>
      <c r="H16" s="47">
        <f t="shared" si="0"/>
        <v>0.90835408880817536</v>
      </c>
      <c r="I16" s="34">
        <f t="shared" si="1"/>
        <v>3933.9326923076924</v>
      </c>
      <c r="J16" s="3"/>
      <c r="K16" s="27" t="s">
        <v>12</v>
      </c>
    </row>
    <row r="17" spans="1:11" x14ac:dyDescent="0.25">
      <c r="A17" s="3"/>
      <c r="B17" s="33" t="s">
        <v>38</v>
      </c>
      <c r="C17" s="35">
        <v>99</v>
      </c>
      <c r="D17" s="35">
        <v>96</v>
      </c>
      <c r="E17" s="35">
        <v>104</v>
      </c>
      <c r="F17" s="35">
        <v>695884</v>
      </c>
      <c r="G17" s="35">
        <v>675852</v>
      </c>
      <c r="H17" s="47">
        <f t="shared" si="0"/>
        <v>0.97121359307010935</v>
      </c>
      <c r="I17" s="34">
        <f t="shared" si="1"/>
        <v>6691.1923076923076</v>
      </c>
      <c r="J17" s="3"/>
      <c r="K17" s="27" t="s">
        <v>13</v>
      </c>
    </row>
    <row r="18" spans="1:11" x14ac:dyDescent="0.25">
      <c r="A18" s="3"/>
      <c r="B18" s="33" t="s">
        <v>39</v>
      </c>
      <c r="C18" s="35">
        <v>70</v>
      </c>
      <c r="D18" s="35">
        <v>69</v>
      </c>
      <c r="E18" s="35">
        <v>82</v>
      </c>
      <c r="F18" s="35">
        <v>991426</v>
      </c>
      <c r="G18" s="35">
        <v>979566</v>
      </c>
      <c r="H18" s="47">
        <f t="shared" si="0"/>
        <v>0.98803743295011426</v>
      </c>
      <c r="I18" s="34">
        <f t="shared" si="1"/>
        <v>12090.560975609756</v>
      </c>
      <c r="J18" s="3"/>
      <c r="K18" s="27" t="s">
        <v>14</v>
      </c>
    </row>
    <row r="19" spans="1:11" x14ac:dyDescent="0.25">
      <c r="A19" s="3"/>
      <c r="B19" s="33" t="s">
        <v>40</v>
      </c>
      <c r="C19" s="35">
        <v>57</v>
      </c>
      <c r="D19" s="35">
        <v>57</v>
      </c>
      <c r="E19" s="35">
        <v>107</v>
      </c>
      <c r="F19" s="35">
        <v>1589372</v>
      </c>
      <c r="G19" s="35">
        <v>1589372</v>
      </c>
      <c r="H19" s="47">
        <f t="shared" si="0"/>
        <v>1</v>
      </c>
      <c r="I19" s="34">
        <f t="shared" si="1"/>
        <v>14853.943925233645</v>
      </c>
      <c r="J19" s="3"/>
      <c r="K19" s="27" t="s">
        <v>15</v>
      </c>
    </row>
    <row r="20" spans="1:11" x14ac:dyDescent="0.25">
      <c r="A20" s="3"/>
      <c r="B20" s="33" t="s">
        <v>41</v>
      </c>
      <c r="C20" s="35">
        <v>17</v>
      </c>
      <c r="D20" s="35">
        <v>17</v>
      </c>
      <c r="E20" s="35">
        <v>47</v>
      </c>
      <c r="F20" s="35">
        <v>1287639</v>
      </c>
      <c r="G20" s="35">
        <v>1287639</v>
      </c>
      <c r="H20" s="47">
        <f t="shared" si="0"/>
        <v>1</v>
      </c>
      <c r="I20" s="34">
        <f t="shared" si="1"/>
        <v>27396.574468085106</v>
      </c>
      <c r="J20" s="3"/>
    </row>
    <row r="21" spans="1:11" x14ac:dyDescent="0.25">
      <c r="A21" s="3"/>
      <c r="B21" s="33" t="s">
        <v>42</v>
      </c>
      <c r="C21" s="35">
        <v>13</v>
      </c>
      <c r="D21" s="35">
        <v>13</v>
      </c>
      <c r="E21" s="35">
        <v>104</v>
      </c>
      <c r="F21" s="35">
        <v>3153874</v>
      </c>
      <c r="G21" s="35">
        <v>3153874</v>
      </c>
      <c r="H21" s="47">
        <f t="shared" si="0"/>
        <v>1</v>
      </c>
      <c r="I21" s="34">
        <f t="shared" si="1"/>
        <v>30325.711538461539</v>
      </c>
      <c r="J21" s="3"/>
    </row>
    <row r="22" spans="1:11" ht="15" thickBot="1" x14ac:dyDescent="0.3">
      <c r="A22" s="3"/>
      <c r="B22" s="36" t="s">
        <v>24</v>
      </c>
      <c r="C22" s="37">
        <f>SUM(C12:C21)</f>
        <v>785</v>
      </c>
      <c r="D22" s="37">
        <f>SUM(D12:D21)</f>
        <v>565</v>
      </c>
      <c r="E22" s="37">
        <f>SUM(E12:E21)</f>
        <v>774</v>
      </c>
      <c r="F22" s="37">
        <f>SUM(F12:F21)</f>
        <v>8631862</v>
      </c>
      <c r="G22" s="37">
        <f>SUM(G12:G21)</f>
        <v>8384503</v>
      </c>
      <c r="H22" s="49">
        <f>+G22/F22</f>
        <v>0.97134349460174407</v>
      </c>
      <c r="I22" s="37">
        <f>+F22/E22</f>
        <v>11152.276485788114</v>
      </c>
      <c r="J22" s="3"/>
    </row>
    <row r="23" spans="1:11" x14ac:dyDescent="0.25">
      <c r="A23" s="3"/>
      <c r="B23" s="24" t="s">
        <v>129</v>
      </c>
      <c r="C23" s="38"/>
      <c r="D23" s="38"/>
      <c r="E23" s="38"/>
      <c r="F23" s="38"/>
      <c r="G23" s="38"/>
      <c r="H23" s="38"/>
      <c r="I23" s="26" t="s">
        <v>25</v>
      </c>
      <c r="J23" s="3"/>
    </row>
    <row r="24" spans="1:11" x14ac:dyDescent="0.25">
      <c r="A24" s="3"/>
      <c r="B24" s="24" t="s">
        <v>132</v>
      </c>
      <c r="C24" s="38"/>
      <c r="D24" s="38"/>
      <c r="E24" s="38"/>
      <c r="F24" s="38"/>
      <c r="G24" s="38"/>
      <c r="H24" s="38"/>
      <c r="I24" s="38"/>
      <c r="J24" s="3"/>
    </row>
    <row r="25" spans="1:11" x14ac:dyDescent="0.2">
      <c r="A25" s="3"/>
      <c r="B25" s="24" t="s">
        <v>79</v>
      </c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3"/>
      <c r="B26" s="45" t="s">
        <v>77</v>
      </c>
      <c r="C26" s="40"/>
      <c r="D26" s="40"/>
      <c r="E26" s="40"/>
      <c r="F26" s="40"/>
      <c r="G26" s="40"/>
      <c r="H26" s="40"/>
      <c r="I26" s="40"/>
      <c r="J26" s="3"/>
    </row>
    <row r="27" spans="1:11" x14ac:dyDescent="0.2">
      <c r="A27" s="3"/>
      <c r="B27" s="45" t="s">
        <v>78</v>
      </c>
      <c r="C27" s="3"/>
      <c r="D27" s="3"/>
      <c r="E27" s="3"/>
      <c r="F27" s="3"/>
      <c r="G27" s="3"/>
      <c r="H27" s="3"/>
      <c r="I27" s="3"/>
      <c r="J27" s="3"/>
    </row>
    <row r="28" spans="1:11" ht="5.25" customHeight="1" x14ac:dyDescent="0.25">
      <c r="A28" s="3"/>
      <c r="B28" s="6"/>
      <c r="C28" s="3"/>
      <c r="D28" s="3"/>
      <c r="E28" s="3"/>
      <c r="F28" s="3"/>
      <c r="G28" s="3"/>
      <c r="H28" s="3"/>
      <c r="I28" s="3"/>
      <c r="J28" s="3"/>
    </row>
    <row r="29" spans="1:11" ht="5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1" x14ac:dyDescent="0.25">
      <c r="A30" s="3"/>
      <c r="B30" s="6"/>
      <c r="C30" s="3"/>
      <c r="D30" s="3"/>
      <c r="E30" s="3"/>
      <c r="F30" s="3"/>
      <c r="G30" s="3"/>
      <c r="H30" s="3"/>
      <c r="I30" s="3"/>
      <c r="J30" s="3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41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2" s="27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5"/>
    </row>
    <row r="37" spans="1:12" s="27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L37" s="5"/>
    </row>
    <row r="38" spans="1:12" s="27" customForma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L38" s="5"/>
    </row>
    <row r="39" spans="1:12" s="27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L39" s="5"/>
    </row>
    <row r="40" spans="1:12" s="27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L40" s="5"/>
    </row>
    <row r="41" spans="1:12" s="27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L41" s="5"/>
    </row>
    <row r="42" spans="1:12" s="27" customFormat="1" ht="6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L42" s="5"/>
    </row>
    <row r="43" spans="1:12" s="27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L43" s="5"/>
    </row>
    <row r="44" spans="1:12" s="27" customFormat="1" ht="6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L44" s="5"/>
    </row>
    <row r="45" spans="1:12" s="27" customFormat="1" ht="6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L45" s="5"/>
    </row>
    <row r="46" spans="1:12" s="27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L46" s="5"/>
    </row>
    <row r="47" spans="1:12" s="2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L47" s="5"/>
    </row>
    <row r="48" spans="1:12" s="27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L48" s="5"/>
    </row>
    <row r="49" spans="1:12" s="27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L49" s="5"/>
    </row>
    <row r="50" spans="1:12" s="27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L50" s="5"/>
    </row>
    <row r="51" spans="1:12" s="27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L51" s="5"/>
    </row>
    <row r="52" spans="1:12" s="2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L52" s="5"/>
    </row>
    <row r="53" spans="1:12" s="27" customForma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L53" s="5"/>
    </row>
    <row r="54" spans="1:12" s="27" customForma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L54" s="5"/>
    </row>
    <row r="55" spans="1:12" s="27" customForma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L55" s="5"/>
    </row>
    <row r="56" spans="1:12" s="27" customForma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L56" s="5"/>
    </row>
    <row r="57" spans="1:12" s="27" customForma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L57" s="5"/>
    </row>
    <row r="58" spans="1:12" s="27" customForma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L58" s="5"/>
    </row>
    <row r="59" spans="1:12" s="27" customForma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L59" s="5"/>
    </row>
    <row r="60" spans="1:12" s="27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L60" s="5"/>
    </row>
    <row r="61" spans="1:12" s="27" customForma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L61" s="5"/>
    </row>
    <row r="62" spans="1:12" s="27" customForma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L62" s="5"/>
    </row>
  </sheetData>
  <mergeCells count="2">
    <mergeCell ref="B6:I6"/>
    <mergeCell ref="B9:I9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84"/>
  <sheetViews>
    <sheetView zoomScaleNormal="100" workbookViewId="0"/>
  </sheetViews>
  <sheetFormatPr baseColWidth="10" defaultColWidth="8.7109375" defaultRowHeight="14.25" x14ac:dyDescent="0.25"/>
  <cols>
    <col min="1" max="1" width="2.5703125" style="5" customWidth="1"/>
    <col min="2" max="2" width="10.140625" style="5" customWidth="1"/>
    <col min="3" max="4" width="9.140625" style="5" bestFit="1" customWidth="1"/>
    <col min="5" max="5" width="8.5703125" style="5" customWidth="1"/>
    <col min="6" max="7" width="9.140625" style="5" bestFit="1" customWidth="1"/>
    <col min="8" max="11" width="8.5703125" style="5" customWidth="1"/>
    <col min="12" max="13" width="9.140625" style="5" bestFit="1" customWidth="1"/>
    <col min="14" max="14" width="8.5703125" style="5" customWidth="1"/>
    <col min="15" max="15" width="10.42578125" style="5" customWidth="1"/>
    <col min="16" max="16" width="2.7109375" style="5" customWidth="1"/>
    <col min="17" max="17" width="9" style="27" bestFit="1" customWidth="1"/>
    <col min="18" max="18" width="8.7109375" style="54"/>
    <col min="19" max="16384" width="8.7109375" style="5"/>
  </cols>
  <sheetData>
    <row r="1" spans="1:18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67"/>
    </row>
    <row r="2" spans="1:18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R2" s="67"/>
    </row>
    <row r="3" spans="1:18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67"/>
    </row>
    <row r="4" spans="1:18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67"/>
    </row>
    <row r="5" spans="1:18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  <c r="K5" s="3"/>
      <c r="L5" s="3"/>
      <c r="M5" s="3"/>
      <c r="N5" s="3"/>
      <c r="O5" s="3"/>
      <c r="P5" s="3"/>
      <c r="R5" s="67"/>
    </row>
    <row r="6" spans="1:18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43"/>
      <c r="K6" s="43"/>
      <c r="L6" s="23"/>
      <c r="M6" s="3"/>
      <c r="N6" s="3"/>
      <c r="O6" s="3"/>
      <c r="P6" s="3"/>
      <c r="R6" s="67"/>
    </row>
    <row r="7" spans="1:18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8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8" ht="18.75" customHeight="1" x14ac:dyDescent="0.25">
      <c r="A9" s="3"/>
      <c r="B9" s="91" t="s">
        <v>134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3"/>
      <c r="P9" s="3"/>
    </row>
    <row r="10" spans="1:18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0"/>
      <c r="O10" s="30"/>
      <c r="P10" s="3"/>
    </row>
    <row r="11" spans="1:18" ht="20.25" customHeight="1" x14ac:dyDescent="0.25">
      <c r="A11" s="3"/>
      <c r="B11" s="31"/>
      <c r="C11" s="32" t="s">
        <v>43</v>
      </c>
      <c r="D11" s="32" t="s">
        <v>44</v>
      </c>
      <c r="E11" s="32" t="s">
        <v>45</v>
      </c>
      <c r="F11" s="32" t="s">
        <v>46</v>
      </c>
      <c r="G11" s="32" t="s">
        <v>47</v>
      </c>
      <c r="H11" s="32" t="s">
        <v>48</v>
      </c>
      <c r="I11" s="32" t="s">
        <v>49</v>
      </c>
      <c r="J11" s="32" t="s">
        <v>50</v>
      </c>
      <c r="K11" s="32" t="s">
        <v>51</v>
      </c>
      <c r="L11" s="32" t="s">
        <v>52</v>
      </c>
      <c r="M11" s="32" t="s">
        <v>53</v>
      </c>
      <c r="N11" s="32" t="s">
        <v>54</v>
      </c>
      <c r="O11" s="32">
        <v>2024</v>
      </c>
      <c r="P11" s="3"/>
    </row>
    <row r="12" spans="1:18" ht="16.5" customHeight="1" x14ac:dyDescent="0.25">
      <c r="A12" s="3"/>
      <c r="B12" s="33" t="s">
        <v>8</v>
      </c>
      <c r="C12" s="35">
        <v>130972</v>
      </c>
      <c r="D12" s="35">
        <v>117564</v>
      </c>
      <c r="E12" s="35">
        <v>115736</v>
      </c>
      <c r="F12" s="35">
        <v>134865</v>
      </c>
      <c r="G12" s="35">
        <v>142862</v>
      </c>
      <c r="H12" s="35">
        <v>123409</v>
      </c>
      <c r="I12" s="35">
        <v>94351</v>
      </c>
      <c r="J12" s="35">
        <v>88156</v>
      </c>
      <c r="K12" s="35">
        <v>100645</v>
      </c>
      <c r="L12" s="35">
        <v>135072</v>
      </c>
      <c r="M12" s="35">
        <v>127695</v>
      </c>
      <c r="N12" s="35">
        <v>112887</v>
      </c>
      <c r="O12" s="50">
        <f>SUM(C12:N12)</f>
        <v>1424214</v>
      </c>
      <c r="P12" s="3"/>
      <c r="Q12" s="27" t="s">
        <v>8</v>
      </c>
      <c r="R12" s="68"/>
    </row>
    <row r="13" spans="1:18" ht="16.5" customHeight="1" x14ac:dyDescent="0.25">
      <c r="A13" s="3"/>
      <c r="B13" s="33" t="s">
        <v>9</v>
      </c>
      <c r="C13" s="35">
        <v>71690</v>
      </c>
      <c r="D13" s="35">
        <v>62774</v>
      </c>
      <c r="E13" s="35">
        <v>65845</v>
      </c>
      <c r="F13" s="35">
        <v>79975</v>
      </c>
      <c r="G13" s="35">
        <v>88828</v>
      </c>
      <c r="H13" s="35">
        <v>71147</v>
      </c>
      <c r="I13" s="35">
        <v>56345</v>
      </c>
      <c r="J13" s="35">
        <v>59197</v>
      </c>
      <c r="K13" s="35">
        <v>58143</v>
      </c>
      <c r="L13" s="35">
        <v>74966</v>
      </c>
      <c r="M13" s="35">
        <v>68692</v>
      </c>
      <c r="N13" s="35">
        <v>57349</v>
      </c>
      <c r="O13" s="50">
        <f t="shared" ref="O13:O19" si="0">SUM(C13:N13)</f>
        <v>814951</v>
      </c>
      <c r="P13" s="3"/>
      <c r="Q13" s="27" t="s">
        <v>9</v>
      </c>
      <c r="R13" s="68"/>
    </row>
    <row r="14" spans="1:18" ht="16.5" customHeight="1" x14ac:dyDescent="0.25">
      <c r="A14" s="3"/>
      <c r="B14" s="33" t="s">
        <v>10</v>
      </c>
      <c r="C14" s="35">
        <v>90297</v>
      </c>
      <c r="D14" s="35">
        <v>113512</v>
      </c>
      <c r="E14" s="35">
        <v>95604</v>
      </c>
      <c r="F14" s="35">
        <v>122247</v>
      </c>
      <c r="G14" s="35">
        <v>125751</v>
      </c>
      <c r="H14" s="35">
        <v>115469</v>
      </c>
      <c r="I14" s="35">
        <v>78158</v>
      </c>
      <c r="J14" s="35">
        <v>70875</v>
      </c>
      <c r="K14" s="35">
        <v>91559</v>
      </c>
      <c r="L14" s="35">
        <v>108646</v>
      </c>
      <c r="M14" s="35">
        <v>120879</v>
      </c>
      <c r="N14" s="35">
        <v>106944</v>
      </c>
      <c r="O14" s="50">
        <f t="shared" si="0"/>
        <v>1239941</v>
      </c>
      <c r="P14" s="3"/>
      <c r="Q14" s="27" t="s">
        <v>10</v>
      </c>
      <c r="R14" s="68"/>
    </row>
    <row r="15" spans="1:18" ht="16.5" customHeight="1" x14ac:dyDescent="0.25">
      <c r="A15" s="3"/>
      <c r="B15" s="33" t="s">
        <v>11</v>
      </c>
      <c r="C15" s="35">
        <v>98673</v>
      </c>
      <c r="D15" s="35">
        <v>99334</v>
      </c>
      <c r="E15" s="35">
        <v>89829</v>
      </c>
      <c r="F15" s="35">
        <v>115162</v>
      </c>
      <c r="G15" s="35">
        <v>106181</v>
      </c>
      <c r="H15" s="35">
        <v>91916</v>
      </c>
      <c r="I15" s="35">
        <v>69043</v>
      </c>
      <c r="J15" s="35">
        <v>58855</v>
      </c>
      <c r="K15" s="35">
        <v>81615</v>
      </c>
      <c r="L15" s="35">
        <v>113380</v>
      </c>
      <c r="M15" s="35">
        <v>106379</v>
      </c>
      <c r="N15" s="35">
        <v>82901</v>
      </c>
      <c r="O15" s="50">
        <f t="shared" si="0"/>
        <v>1113268</v>
      </c>
      <c r="P15" s="3"/>
      <c r="Q15" s="27" t="s">
        <v>11</v>
      </c>
      <c r="R15" s="68"/>
    </row>
    <row r="16" spans="1:18" ht="16.5" customHeight="1" x14ac:dyDescent="0.25">
      <c r="A16" s="3"/>
      <c r="B16" s="33" t="s">
        <v>12</v>
      </c>
      <c r="C16" s="35">
        <v>48516</v>
      </c>
      <c r="D16" s="35">
        <v>48315</v>
      </c>
      <c r="E16" s="35">
        <v>54744</v>
      </c>
      <c r="F16" s="35">
        <v>56298</v>
      </c>
      <c r="G16" s="35">
        <v>52028</v>
      </c>
      <c r="H16" s="35">
        <v>45668</v>
      </c>
      <c r="I16" s="35">
        <v>38106</v>
      </c>
      <c r="J16" s="35">
        <v>34881</v>
      </c>
      <c r="K16" s="35">
        <v>40009</v>
      </c>
      <c r="L16" s="35">
        <v>51443</v>
      </c>
      <c r="M16" s="35">
        <v>46185</v>
      </c>
      <c r="N16" s="35">
        <v>34064</v>
      </c>
      <c r="O16" s="50">
        <f t="shared" si="0"/>
        <v>550257</v>
      </c>
      <c r="P16" s="3"/>
      <c r="Q16" s="27" t="s">
        <v>12</v>
      </c>
      <c r="R16" s="68"/>
    </row>
    <row r="17" spans="1:18" ht="16.5" customHeight="1" x14ac:dyDescent="0.25">
      <c r="A17" s="3"/>
      <c r="B17" s="33" t="s">
        <v>13</v>
      </c>
      <c r="C17" s="35">
        <v>53128</v>
      </c>
      <c r="D17" s="35">
        <v>75003</v>
      </c>
      <c r="E17" s="35">
        <v>47953</v>
      </c>
      <c r="F17" s="35">
        <v>58322</v>
      </c>
      <c r="G17" s="35">
        <v>68586</v>
      </c>
      <c r="H17" s="35">
        <v>46410</v>
      </c>
      <c r="I17" s="35">
        <v>34900</v>
      </c>
      <c r="J17" s="35">
        <v>28467</v>
      </c>
      <c r="K17" s="35">
        <v>39228</v>
      </c>
      <c r="L17" s="35">
        <v>54191</v>
      </c>
      <c r="M17" s="35">
        <v>55598</v>
      </c>
      <c r="N17" s="35">
        <v>48445</v>
      </c>
      <c r="O17" s="50">
        <f t="shared" si="0"/>
        <v>610231</v>
      </c>
      <c r="P17" s="3"/>
      <c r="Q17" s="27" t="s">
        <v>13</v>
      </c>
      <c r="R17" s="68"/>
    </row>
    <row r="18" spans="1:18" ht="16.5" customHeight="1" x14ac:dyDescent="0.25">
      <c r="A18" s="3"/>
      <c r="B18" s="33" t="s">
        <v>14</v>
      </c>
      <c r="C18" s="35">
        <v>180340</v>
      </c>
      <c r="D18" s="35">
        <v>172872</v>
      </c>
      <c r="E18" s="35">
        <v>165242</v>
      </c>
      <c r="F18" s="35">
        <v>208370</v>
      </c>
      <c r="G18" s="35">
        <v>209532</v>
      </c>
      <c r="H18" s="35">
        <v>179178</v>
      </c>
      <c r="I18" s="35">
        <v>148572</v>
      </c>
      <c r="J18" s="35">
        <v>135377</v>
      </c>
      <c r="K18" s="35">
        <v>152149</v>
      </c>
      <c r="L18" s="35">
        <v>194872</v>
      </c>
      <c r="M18" s="35">
        <v>179955</v>
      </c>
      <c r="N18" s="35">
        <v>158427</v>
      </c>
      <c r="O18" s="50">
        <f t="shared" si="0"/>
        <v>2084886</v>
      </c>
      <c r="P18" s="3"/>
      <c r="Q18" s="27" t="s">
        <v>14</v>
      </c>
      <c r="R18" s="68"/>
    </row>
    <row r="19" spans="1:18" ht="16.5" customHeight="1" x14ac:dyDescent="0.25">
      <c r="A19" s="3"/>
      <c r="B19" s="33" t="s">
        <v>15</v>
      </c>
      <c r="C19" s="35">
        <v>265903</v>
      </c>
      <c r="D19" s="35">
        <v>237761</v>
      </c>
      <c r="E19" s="35">
        <v>221454</v>
      </c>
      <c r="F19" s="35">
        <v>259868</v>
      </c>
      <c r="G19" s="35">
        <v>304989</v>
      </c>
      <c r="H19" s="35">
        <v>247056</v>
      </c>
      <c r="I19" s="35">
        <v>151800</v>
      </c>
      <c r="J19" s="35">
        <v>122418</v>
      </c>
      <c r="K19" s="35">
        <v>208722</v>
      </c>
      <c r="L19" s="35">
        <v>300653</v>
      </c>
      <c r="M19" s="35">
        <v>279715</v>
      </c>
      <c r="N19" s="35">
        <v>226903</v>
      </c>
      <c r="O19" s="50">
        <f t="shared" si="0"/>
        <v>2827242</v>
      </c>
      <c r="P19" s="3"/>
      <c r="Q19" s="27" t="s">
        <v>15</v>
      </c>
      <c r="R19" s="68"/>
    </row>
    <row r="20" spans="1:18" ht="16.5" customHeight="1" thickBot="1" x14ac:dyDescent="0.3">
      <c r="A20" s="3"/>
      <c r="B20" s="36" t="s">
        <v>24</v>
      </c>
      <c r="C20" s="37">
        <f>SUM(C12:C19)</f>
        <v>939519</v>
      </c>
      <c r="D20" s="37">
        <f t="shared" ref="D20:N20" si="1">SUM(D12:D19)</f>
        <v>927135</v>
      </c>
      <c r="E20" s="37">
        <f t="shared" si="1"/>
        <v>856407</v>
      </c>
      <c r="F20" s="37">
        <f t="shared" si="1"/>
        <v>1035107</v>
      </c>
      <c r="G20" s="37">
        <f t="shared" si="1"/>
        <v>1098757</v>
      </c>
      <c r="H20" s="37">
        <f t="shared" si="1"/>
        <v>920253</v>
      </c>
      <c r="I20" s="37">
        <f t="shared" si="1"/>
        <v>671275</v>
      </c>
      <c r="J20" s="37">
        <f t="shared" si="1"/>
        <v>598226</v>
      </c>
      <c r="K20" s="37">
        <f t="shared" si="1"/>
        <v>772070</v>
      </c>
      <c r="L20" s="37">
        <f t="shared" si="1"/>
        <v>1033223</v>
      </c>
      <c r="M20" s="37">
        <f t="shared" si="1"/>
        <v>985098</v>
      </c>
      <c r="N20" s="37">
        <f t="shared" si="1"/>
        <v>827920</v>
      </c>
      <c r="O20" s="37">
        <f>SUM(O12:O19)</f>
        <v>10664990</v>
      </c>
      <c r="P20" s="3"/>
      <c r="Q20" s="13"/>
      <c r="R20" s="68"/>
    </row>
    <row r="21" spans="1:18" x14ac:dyDescent="0.25">
      <c r="A21" s="3"/>
      <c r="B21" s="24" t="s">
        <v>129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6" t="s">
        <v>25</v>
      </c>
      <c r="P21" s="3"/>
    </row>
    <row r="22" spans="1:18" x14ac:dyDescent="0.2">
      <c r="A22" s="3"/>
      <c r="B22" s="24" t="s">
        <v>80</v>
      </c>
      <c r="C22" s="3"/>
      <c r="D22" s="3"/>
      <c r="E22" s="3"/>
      <c r="F22" s="3"/>
      <c r="G22" s="3"/>
      <c r="H22" s="3"/>
      <c r="I22" s="3"/>
      <c r="J22" s="3"/>
      <c r="K22" s="3"/>
      <c r="L22" s="39"/>
      <c r="M22" s="39"/>
      <c r="N22" s="39"/>
      <c r="O22" s="3"/>
      <c r="P22" s="3"/>
    </row>
    <row r="23" spans="1:18" ht="18.75" customHeight="1" x14ac:dyDescent="0.25">
      <c r="A23" s="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3"/>
    </row>
    <row r="24" spans="1:1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9"/>
      <c r="M24" s="39"/>
      <c r="N24" s="39"/>
      <c r="O24" s="3"/>
      <c r="P24" s="3"/>
    </row>
    <row r="25" spans="1:18" x14ac:dyDescent="0.25">
      <c r="A25" s="3"/>
      <c r="B25" s="6"/>
      <c r="C25" s="3"/>
      <c r="D25" s="3"/>
      <c r="E25" s="3"/>
      <c r="F25" s="3"/>
      <c r="G25" s="3"/>
      <c r="H25" s="3"/>
      <c r="I25" s="3"/>
      <c r="J25" s="3"/>
      <c r="K25" s="3"/>
      <c r="L25" s="39"/>
      <c r="M25" s="39"/>
      <c r="N25" s="39"/>
      <c r="O25" s="3"/>
      <c r="P25" s="3"/>
    </row>
    <row r="26" spans="1:18" ht="18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9"/>
      <c r="M26" s="39"/>
      <c r="N26" s="39"/>
      <c r="O26" s="3"/>
      <c r="P26" s="3"/>
    </row>
    <row r="27" spans="1:18" ht="18" customHeight="1" x14ac:dyDescent="0.25">
      <c r="A27" s="3"/>
      <c r="B27" s="6"/>
      <c r="C27" s="3"/>
      <c r="D27" s="3"/>
      <c r="E27" s="3"/>
      <c r="F27" s="3"/>
      <c r="G27" s="3"/>
      <c r="H27" s="3"/>
      <c r="I27" s="3"/>
      <c r="J27" s="3"/>
      <c r="K27" s="3"/>
      <c r="L27" s="39"/>
      <c r="M27" s="39"/>
      <c r="N27" s="39"/>
      <c r="O27" s="3"/>
      <c r="P27" s="3"/>
    </row>
    <row r="28" spans="1:18" ht="18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9"/>
      <c r="M28" s="39"/>
      <c r="N28" s="39"/>
      <c r="O28" s="3"/>
      <c r="P28" s="3"/>
    </row>
    <row r="29" spans="1:18" ht="18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9"/>
      <c r="M29" s="39"/>
      <c r="N29" s="39"/>
      <c r="O29" s="3"/>
      <c r="P29" s="41"/>
    </row>
    <row r="30" spans="1:18" ht="18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9"/>
      <c r="M30" s="39"/>
      <c r="N30" s="39"/>
      <c r="O30" s="3"/>
      <c r="P30" s="3"/>
    </row>
    <row r="31" spans="1:18" ht="18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9"/>
      <c r="M31" s="39"/>
      <c r="N31" s="39"/>
      <c r="O31" s="3"/>
      <c r="P31" s="3"/>
    </row>
    <row r="32" spans="1:18" ht="18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9"/>
      <c r="M32" s="39"/>
      <c r="N32" s="39"/>
      <c r="O32" s="3"/>
      <c r="P32" s="3"/>
    </row>
    <row r="33" spans="1:16" ht="18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9"/>
      <c r="M33" s="39"/>
      <c r="N33" s="39"/>
      <c r="O33" s="3"/>
      <c r="P33" s="3"/>
    </row>
    <row r="34" spans="1:16" ht="34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9"/>
      <c r="M34" s="39"/>
      <c r="N34" s="39"/>
      <c r="O34" s="3"/>
      <c r="P34" s="3"/>
    </row>
    <row r="35" spans="1:16" ht="18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9"/>
      <c r="M35" s="39"/>
      <c r="N35" s="39"/>
      <c r="O35" s="3"/>
      <c r="P35" s="3"/>
    </row>
    <row r="36" spans="1:16" ht="18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9"/>
      <c r="M36" s="39"/>
      <c r="N36" s="39"/>
      <c r="O36" s="3"/>
      <c r="P36" s="3"/>
    </row>
    <row r="37" spans="1:16" ht="18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9"/>
      <c r="M37" s="39"/>
      <c r="N37" s="39"/>
      <c r="O37" s="3"/>
      <c r="P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9"/>
      <c r="M38" s="39"/>
      <c r="N38" s="39"/>
      <c r="O38" s="3"/>
      <c r="P38" s="3"/>
    </row>
    <row r="39" spans="1:16" ht="6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9"/>
      <c r="M39" s="39"/>
      <c r="N39" s="39"/>
      <c r="O39" s="3"/>
      <c r="P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9"/>
      <c r="M40" s="39"/>
      <c r="N40" s="39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9"/>
      <c r="M41" s="39"/>
      <c r="N41" s="39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9"/>
      <c r="M42" s="39"/>
      <c r="N42" s="39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9"/>
      <c r="M43" s="39"/>
      <c r="N43" s="39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9"/>
      <c r="M44" s="39"/>
      <c r="N44" s="39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9"/>
      <c r="M45" s="39"/>
      <c r="N45" s="39"/>
      <c r="O45" s="3"/>
      <c r="P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9"/>
      <c r="M46" s="39"/>
      <c r="N46" s="39"/>
      <c r="O46" s="3"/>
      <c r="P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9"/>
      <c r="M47" s="39"/>
      <c r="N47" s="39"/>
      <c r="O47" s="3"/>
      <c r="P47" s="3"/>
    </row>
    <row r="48" spans="1:16" ht="18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9"/>
      <c r="M48" s="39"/>
      <c r="N48" s="39"/>
      <c r="O48" s="3"/>
      <c r="P48" s="3"/>
    </row>
    <row r="49" spans="1:16" ht="1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9"/>
      <c r="M49" s="39"/>
      <c r="N49" s="39"/>
      <c r="O49" s="3"/>
      <c r="P49" s="3"/>
    </row>
    <row r="50" spans="1:16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9"/>
      <c r="M50" s="39"/>
      <c r="N50" s="39"/>
      <c r="O50" s="3"/>
      <c r="P50" s="3"/>
    </row>
    <row r="51" spans="1:16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9"/>
      <c r="M51" s="39"/>
      <c r="N51" s="39"/>
      <c r="O51" s="3"/>
      <c r="P51" s="3"/>
    </row>
    <row r="52" spans="1:16" ht="18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9"/>
      <c r="M52" s="39"/>
      <c r="N52" s="39"/>
      <c r="O52" s="3"/>
      <c r="P52" s="3"/>
    </row>
    <row r="53" spans="1:16" ht="18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9"/>
      <c r="M53" s="39"/>
      <c r="N53" s="39"/>
      <c r="O53" s="3"/>
      <c r="P53" s="3"/>
    </row>
    <row r="54" spans="1:16" ht="18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9"/>
      <c r="M54" s="39"/>
      <c r="N54" s="39"/>
      <c r="O54" s="3"/>
      <c r="P54" s="3"/>
    </row>
    <row r="55" spans="1:16" ht="18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9"/>
      <c r="M55" s="39"/>
      <c r="N55" s="39"/>
      <c r="O55" s="3"/>
      <c r="P55" s="3"/>
    </row>
    <row r="56" spans="1:16" ht="18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9"/>
      <c r="M56" s="39"/>
      <c r="N56" s="39"/>
      <c r="O56" s="3"/>
      <c r="P56" s="3"/>
    </row>
    <row r="57" spans="1:16" ht="18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9"/>
      <c r="M57" s="39"/>
      <c r="N57" s="39"/>
      <c r="O57" s="3"/>
      <c r="P57" s="3"/>
    </row>
    <row r="58" spans="1:16" ht="18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9"/>
      <c r="M58" s="39"/>
      <c r="N58" s="39"/>
      <c r="O58" s="3"/>
      <c r="P58" s="3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9"/>
      <c r="M59" s="39"/>
      <c r="N59" s="39"/>
      <c r="O59" s="3"/>
      <c r="P59" s="3"/>
    </row>
    <row r="70" spans="2:17" x14ac:dyDescent="0.25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</row>
    <row r="71" spans="2:17" x14ac:dyDescent="0.25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</row>
    <row r="72" spans="2:17" x14ac:dyDescent="0.25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</row>
    <row r="73" spans="2:17" x14ac:dyDescent="0.25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  <row r="74" spans="2:17" ht="15" x14ac:dyDescent="0.25">
      <c r="B74" s="46"/>
      <c r="C74" s="72" t="s">
        <v>84</v>
      </c>
      <c r="D74" s="72">
        <v>1</v>
      </c>
      <c r="E74" s="72">
        <v>2</v>
      </c>
      <c r="F74" s="72">
        <v>3</v>
      </c>
      <c r="G74" s="72">
        <v>4</v>
      </c>
      <c r="H74" s="72">
        <v>5</v>
      </c>
      <c r="I74" s="72">
        <v>6</v>
      </c>
      <c r="J74" s="72">
        <v>7</v>
      </c>
      <c r="K74" s="72">
        <v>8</v>
      </c>
      <c r="L74" s="72">
        <v>9</v>
      </c>
      <c r="M74" s="72">
        <v>10</v>
      </c>
      <c r="N74" s="72">
        <v>11</v>
      </c>
      <c r="O74" s="72" t="s">
        <v>85</v>
      </c>
      <c r="P74" s="46"/>
      <c r="Q74" s="46"/>
    </row>
    <row r="75" spans="2:17" ht="15" x14ac:dyDescent="0.25">
      <c r="B75" s="46"/>
      <c r="C75" s="73" t="s">
        <v>8</v>
      </c>
      <c r="D75" s="74">
        <v>31555</v>
      </c>
      <c r="E75" s="74">
        <v>24427</v>
      </c>
      <c r="F75" s="74">
        <v>44756</v>
      </c>
      <c r="G75" s="74">
        <v>54478</v>
      </c>
      <c r="H75" s="74">
        <v>65840</v>
      </c>
      <c r="I75" s="74">
        <v>68533</v>
      </c>
      <c r="J75" s="74">
        <v>52239</v>
      </c>
      <c r="K75" s="74">
        <v>52967</v>
      </c>
      <c r="L75" s="74">
        <v>64604</v>
      </c>
      <c r="M75" s="74">
        <v>69448</v>
      </c>
      <c r="N75" s="74">
        <v>90145</v>
      </c>
      <c r="O75" s="74">
        <v>82663</v>
      </c>
      <c r="P75" s="46"/>
      <c r="Q75" s="46"/>
    </row>
    <row r="76" spans="2:17" ht="15" x14ac:dyDescent="0.25">
      <c r="B76" s="46"/>
      <c r="C76" s="73" t="s">
        <v>9</v>
      </c>
      <c r="D76" s="74">
        <v>24490</v>
      </c>
      <c r="E76" s="74">
        <v>23150</v>
      </c>
      <c r="F76" s="74">
        <v>34288</v>
      </c>
      <c r="G76" s="74">
        <v>37333</v>
      </c>
      <c r="H76" s="74">
        <v>46346</v>
      </c>
      <c r="I76" s="74">
        <v>48549</v>
      </c>
      <c r="J76" s="74">
        <v>38614</v>
      </c>
      <c r="K76" s="74">
        <v>37899</v>
      </c>
      <c r="L76" s="74">
        <v>43275</v>
      </c>
      <c r="M76" s="74">
        <v>49924</v>
      </c>
      <c r="N76" s="74">
        <v>53765</v>
      </c>
      <c r="O76" s="74">
        <v>39538</v>
      </c>
      <c r="P76" s="46"/>
      <c r="Q76" s="46"/>
    </row>
    <row r="77" spans="2:17" ht="15" x14ac:dyDescent="0.25">
      <c r="B77" s="46"/>
      <c r="C77" s="73" t="s">
        <v>10</v>
      </c>
      <c r="D77" s="74">
        <v>29368</v>
      </c>
      <c r="E77" s="74">
        <v>30830</v>
      </c>
      <c r="F77" s="74">
        <v>40062</v>
      </c>
      <c r="G77" s="74">
        <v>44351</v>
      </c>
      <c r="H77" s="74">
        <v>44793</v>
      </c>
      <c r="I77" s="74">
        <v>49247</v>
      </c>
      <c r="J77" s="74">
        <v>40620</v>
      </c>
      <c r="K77" s="74">
        <v>40019</v>
      </c>
      <c r="L77" s="74">
        <v>46080</v>
      </c>
      <c r="M77" s="74">
        <v>57780</v>
      </c>
      <c r="N77" s="74">
        <v>65318</v>
      </c>
      <c r="O77" s="74">
        <v>55775</v>
      </c>
      <c r="P77" s="46"/>
      <c r="Q77" s="46"/>
    </row>
    <row r="78" spans="2:17" ht="15" x14ac:dyDescent="0.25">
      <c r="B78" s="46"/>
      <c r="C78" s="73" t="s">
        <v>11</v>
      </c>
      <c r="D78" s="74">
        <v>33835</v>
      </c>
      <c r="E78" s="74">
        <v>34346</v>
      </c>
      <c r="F78" s="74">
        <v>42270</v>
      </c>
      <c r="G78" s="74">
        <v>60083</v>
      </c>
      <c r="H78" s="74">
        <v>60409</v>
      </c>
      <c r="I78" s="74">
        <v>50895</v>
      </c>
      <c r="J78" s="74">
        <v>42550</v>
      </c>
      <c r="K78" s="74">
        <v>41645</v>
      </c>
      <c r="L78" s="74">
        <v>57818</v>
      </c>
      <c r="M78" s="74">
        <v>68255</v>
      </c>
      <c r="N78" s="74">
        <v>80323</v>
      </c>
      <c r="O78" s="74">
        <v>66424</v>
      </c>
      <c r="P78" s="46"/>
      <c r="Q78" s="46"/>
    </row>
    <row r="79" spans="2:17" ht="15" x14ac:dyDescent="0.25">
      <c r="B79" s="46"/>
      <c r="C79" s="73" t="s">
        <v>12</v>
      </c>
      <c r="D79" s="74">
        <v>19074</v>
      </c>
      <c r="E79" s="74">
        <v>15643</v>
      </c>
      <c r="F79" s="74">
        <v>25802</v>
      </c>
      <c r="G79" s="74">
        <v>25426</v>
      </c>
      <c r="H79" s="74">
        <v>28562</v>
      </c>
      <c r="I79" s="74">
        <v>30544</v>
      </c>
      <c r="J79" s="74">
        <v>25920</v>
      </c>
      <c r="K79" s="74">
        <v>29278</v>
      </c>
      <c r="L79" s="74">
        <v>31605</v>
      </c>
      <c r="M79" s="74">
        <v>35235</v>
      </c>
      <c r="N79" s="74">
        <v>39608</v>
      </c>
      <c r="O79" s="74">
        <v>32541</v>
      </c>
      <c r="P79" s="46"/>
      <c r="Q79" s="46"/>
    </row>
    <row r="80" spans="2:17" ht="15" x14ac:dyDescent="0.25">
      <c r="B80" s="46"/>
      <c r="C80" s="73" t="s">
        <v>13</v>
      </c>
      <c r="D80" s="74">
        <v>20498</v>
      </c>
      <c r="E80" s="74">
        <v>20437</v>
      </c>
      <c r="F80" s="74">
        <v>27694</v>
      </c>
      <c r="G80" s="74">
        <v>31526</v>
      </c>
      <c r="H80" s="74">
        <v>38576</v>
      </c>
      <c r="I80" s="74">
        <v>35398</v>
      </c>
      <c r="J80" s="74">
        <v>26693</v>
      </c>
      <c r="K80" s="74">
        <v>20596</v>
      </c>
      <c r="L80" s="74">
        <v>33209</v>
      </c>
      <c r="M80" s="74">
        <v>49077</v>
      </c>
      <c r="N80" s="74">
        <v>43414</v>
      </c>
      <c r="O80" s="74">
        <v>36958</v>
      </c>
      <c r="P80" s="46"/>
      <c r="Q80" s="46"/>
    </row>
    <row r="81" spans="2:17" ht="15" x14ac:dyDescent="0.25">
      <c r="B81" s="46"/>
      <c r="C81" s="73" t="s">
        <v>14</v>
      </c>
      <c r="D81" s="74">
        <v>72144</v>
      </c>
      <c r="E81" s="74">
        <v>63447</v>
      </c>
      <c r="F81" s="74">
        <v>84884</v>
      </c>
      <c r="G81" s="74">
        <v>95844</v>
      </c>
      <c r="H81" s="74">
        <v>103231</v>
      </c>
      <c r="I81" s="74">
        <v>108810</v>
      </c>
      <c r="J81" s="74">
        <v>90241</v>
      </c>
      <c r="K81" s="74">
        <v>91480</v>
      </c>
      <c r="L81" s="74">
        <v>103531</v>
      </c>
      <c r="M81" s="74">
        <v>120114</v>
      </c>
      <c r="N81" s="74">
        <v>134190</v>
      </c>
      <c r="O81" s="74">
        <v>109055</v>
      </c>
      <c r="P81" s="46"/>
      <c r="Q81" s="46"/>
    </row>
    <row r="82" spans="2:17" ht="15" x14ac:dyDescent="0.25">
      <c r="B82" s="46"/>
      <c r="C82" s="73" t="s">
        <v>15</v>
      </c>
      <c r="D82" s="74">
        <v>87304</v>
      </c>
      <c r="E82" s="74">
        <v>84072</v>
      </c>
      <c r="F82" s="74">
        <v>108222</v>
      </c>
      <c r="G82" s="74">
        <v>115895</v>
      </c>
      <c r="H82" s="74">
        <v>143204</v>
      </c>
      <c r="I82" s="74">
        <v>148883</v>
      </c>
      <c r="J82" s="74">
        <v>100841</v>
      </c>
      <c r="K82" s="74">
        <v>86662</v>
      </c>
      <c r="L82" s="74">
        <v>129387</v>
      </c>
      <c r="M82" s="74">
        <v>161092</v>
      </c>
      <c r="N82" s="74">
        <v>162029</v>
      </c>
      <c r="O82" s="74">
        <v>122494</v>
      </c>
      <c r="P82" s="46"/>
      <c r="Q82" s="46"/>
    </row>
    <row r="83" spans="2:17" x14ac:dyDescent="0.25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</row>
    <row r="84" spans="2:17" x14ac:dyDescent="0.25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</row>
  </sheetData>
  <mergeCells count="2">
    <mergeCell ref="B9:O9"/>
    <mergeCell ref="B6:I6"/>
  </mergeCells>
  <pageMargins left="0" right="0.19685039370078741" top="0" bottom="0" header="0.31496062992125984" footer="0.31496062992125984"/>
  <pageSetup paperSize="9" scale="79" orientation="portrait" r:id="rId1"/>
  <headerFooter>
    <oddFooter>&amp;R&amp;"Source Sans Pro,Normal"&amp;9Servicio de Información y Difusión. &amp;"Source Sans Pro,Negrita"Año 2024 |&amp;P</oddFooter>
  </headerFooter>
  <ignoredErrors>
    <ignoredError sqref="O7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1"/>
  <sheetViews>
    <sheetView zoomScaleNormal="100" workbookViewId="0"/>
  </sheetViews>
  <sheetFormatPr baseColWidth="10" defaultColWidth="8.7109375" defaultRowHeight="14.25" x14ac:dyDescent="0.25"/>
  <cols>
    <col min="1" max="1" width="5.28515625" style="5" customWidth="1"/>
    <col min="2" max="2" width="9" style="5" customWidth="1"/>
    <col min="3" max="3" width="10.42578125" style="5" customWidth="1"/>
    <col min="4" max="13" width="9.85546875" style="5" customWidth="1"/>
    <col min="14" max="14" width="2.7109375" style="5" customWidth="1"/>
    <col min="15" max="15" width="8.7109375" style="27"/>
    <col min="16" max="16384" width="8.7109375" style="5"/>
  </cols>
  <sheetData>
    <row r="1" spans="1:15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  <c r="K5" s="3"/>
      <c r="L5" s="3"/>
      <c r="M5" s="3"/>
      <c r="N5" s="3"/>
    </row>
    <row r="6" spans="1:15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43"/>
      <c r="K6" s="43"/>
      <c r="L6" s="23"/>
      <c r="M6" s="3"/>
      <c r="N6" s="3"/>
    </row>
    <row r="7" spans="1:15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ht="18.75" customHeight="1" x14ac:dyDescent="0.25">
      <c r="A9" s="3"/>
      <c r="B9" s="91" t="s">
        <v>135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3"/>
    </row>
    <row r="10" spans="1:15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"/>
    </row>
    <row r="11" spans="1:15" ht="20.25" customHeight="1" x14ac:dyDescent="0.25">
      <c r="A11" s="3"/>
      <c r="B11" s="31"/>
      <c r="C11" s="32">
        <v>2014</v>
      </c>
      <c r="D11" s="32">
        <v>2015</v>
      </c>
      <c r="E11" s="32">
        <v>2016</v>
      </c>
      <c r="F11" s="32">
        <v>2017</v>
      </c>
      <c r="G11" s="32">
        <v>2018</v>
      </c>
      <c r="H11" s="32">
        <v>2019</v>
      </c>
      <c r="I11" s="32">
        <v>2020</v>
      </c>
      <c r="J11" s="32">
        <v>2021</v>
      </c>
      <c r="K11" s="32">
        <v>2022</v>
      </c>
      <c r="L11" s="32">
        <v>2023</v>
      </c>
      <c r="M11" s="32">
        <v>2024</v>
      </c>
      <c r="N11" s="3"/>
    </row>
    <row r="12" spans="1:15" ht="16.5" customHeight="1" x14ac:dyDescent="0.25">
      <c r="A12" s="3"/>
      <c r="B12" s="33" t="s">
        <v>8</v>
      </c>
      <c r="C12" s="34">
        <v>1208118</v>
      </c>
      <c r="D12" s="34">
        <v>1191822</v>
      </c>
      <c r="E12" s="34">
        <v>1210336</v>
      </c>
      <c r="F12" s="34">
        <v>1214494</v>
      </c>
      <c r="G12" s="34">
        <v>1211008</v>
      </c>
      <c r="H12" s="34">
        <v>1204456</v>
      </c>
      <c r="I12" s="35">
        <v>663654</v>
      </c>
      <c r="J12" s="35">
        <v>717717</v>
      </c>
      <c r="K12" s="35">
        <v>1159604</v>
      </c>
      <c r="L12" s="35">
        <v>1364197</v>
      </c>
      <c r="M12" s="35">
        <v>1424214</v>
      </c>
      <c r="N12" s="3"/>
      <c r="O12" s="27" t="s">
        <v>8</v>
      </c>
    </row>
    <row r="13" spans="1:15" ht="16.5" customHeight="1" x14ac:dyDescent="0.25">
      <c r="A13" s="3"/>
      <c r="B13" s="33" t="s">
        <v>9</v>
      </c>
      <c r="C13" s="34">
        <v>1241686</v>
      </c>
      <c r="D13" s="34">
        <v>1266038</v>
      </c>
      <c r="E13" s="34">
        <v>1163207</v>
      </c>
      <c r="F13" s="34">
        <v>1175228</v>
      </c>
      <c r="G13" s="34">
        <v>1113707</v>
      </c>
      <c r="H13" s="34">
        <v>1099015</v>
      </c>
      <c r="I13" s="35">
        <v>405544</v>
      </c>
      <c r="J13" s="35">
        <v>499957</v>
      </c>
      <c r="K13" s="35">
        <v>687416</v>
      </c>
      <c r="L13" s="35">
        <v>823069</v>
      </c>
      <c r="M13" s="35">
        <v>814951</v>
      </c>
      <c r="N13" s="3"/>
      <c r="O13" s="27" t="s">
        <v>9</v>
      </c>
    </row>
    <row r="14" spans="1:15" ht="16.5" customHeight="1" x14ac:dyDescent="0.25">
      <c r="A14" s="3"/>
      <c r="B14" s="33" t="s">
        <v>10</v>
      </c>
      <c r="C14" s="34">
        <v>1360424</v>
      </c>
      <c r="D14" s="34">
        <v>1343122</v>
      </c>
      <c r="E14" s="34">
        <v>1366094</v>
      </c>
      <c r="F14" s="34">
        <v>1292079</v>
      </c>
      <c r="G14" s="34">
        <v>1240723</v>
      </c>
      <c r="H14" s="34">
        <v>1242538</v>
      </c>
      <c r="I14" s="35">
        <v>481379</v>
      </c>
      <c r="J14" s="35">
        <v>553344</v>
      </c>
      <c r="K14" s="35">
        <v>827228</v>
      </c>
      <c r="L14" s="35">
        <v>968908</v>
      </c>
      <c r="M14" s="35">
        <v>1239941</v>
      </c>
      <c r="N14" s="3"/>
      <c r="O14" s="27" t="s">
        <v>10</v>
      </c>
    </row>
    <row r="15" spans="1:15" ht="16.5" customHeight="1" x14ac:dyDescent="0.25">
      <c r="A15" s="3"/>
      <c r="B15" s="33" t="s">
        <v>11</v>
      </c>
      <c r="C15" s="34">
        <v>1632946</v>
      </c>
      <c r="D15" s="34">
        <v>1734727</v>
      </c>
      <c r="E15" s="34">
        <v>1736943</v>
      </c>
      <c r="F15" s="34">
        <v>1750547</v>
      </c>
      <c r="G15" s="34">
        <v>1775613</v>
      </c>
      <c r="H15" s="34">
        <v>1700252</v>
      </c>
      <c r="I15" s="35">
        <v>628389</v>
      </c>
      <c r="J15" s="35">
        <v>642914</v>
      </c>
      <c r="K15" s="35">
        <v>968512</v>
      </c>
      <c r="L15" s="35">
        <v>1079298</v>
      </c>
      <c r="M15" s="35">
        <v>1113268</v>
      </c>
      <c r="N15" s="3"/>
      <c r="O15" s="27" t="s">
        <v>11</v>
      </c>
    </row>
    <row r="16" spans="1:15" ht="16.5" customHeight="1" x14ac:dyDescent="0.25">
      <c r="A16" s="3"/>
      <c r="B16" s="33" t="s">
        <v>12</v>
      </c>
      <c r="C16" s="35">
        <v>731316</v>
      </c>
      <c r="D16" s="35">
        <v>715319</v>
      </c>
      <c r="E16" s="35">
        <v>689690</v>
      </c>
      <c r="F16" s="35">
        <v>686177</v>
      </c>
      <c r="G16" s="35">
        <v>726765</v>
      </c>
      <c r="H16" s="35">
        <v>747165</v>
      </c>
      <c r="I16" s="35">
        <v>292332</v>
      </c>
      <c r="J16" s="35">
        <v>345491</v>
      </c>
      <c r="K16" s="35">
        <v>473225</v>
      </c>
      <c r="L16" s="35">
        <v>542956</v>
      </c>
      <c r="M16" s="35">
        <v>550257</v>
      </c>
      <c r="N16" s="3"/>
      <c r="O16" s="27" t="s">
        <v>12</v>
      </c>
    </row>
    <row r="17" spans="1:15" ht="16.5" customHeight="1" x14ac:dyDescent="0.25">
      <c r="A17" s="3"/>
      <c r="B17" s="33" t="s">
        <v>13</v>
      </c>
      <c r="C17" s="34">
        <v>1070979</v>
      </c>
      <c r="D17" s="34">
        <v>1062482</v>
      </c>
      <c r="E17" s="34">
        <v>1028534</v>
      </c>
      <c r="F17" s="34">
        <v>910174</v>
      </c>
      <c r="G17" s="34">
        <v>910683</v>
      </c>
      <c r="H17" s="34">
        <v>846125</v>
      </c>
      <c r="I17" s="35">
        <v>346046</v>
      </c>
      <c r="J17" s="35">
        <v>393896</v>
      </c>
      <c r="K17" s="35">
        <v>523942</v>
      </c>
      <c r="L17" s="35">
        <v>577865</v>
      </c>
      <c r="M17" s="35">
        <v>610231</v>
      </c>
      <c r="N17" s="3"/>
      <c r="O17" s="27" t="s">
        <v>13</v>
      </c>
    </row>
    <row r="18" spans="1:15" ht="16.5" customHeight="1" x14ac:dyDescent="0.25">
      <c r="A18" s="3"/>
      <c r="B18" s="33" t="s">
        <v>14</v>
      </c>
      <c r="C18" s="34">
        <v>2764470</v>
      </c>
      <c r="D18" s="34">
        <v>2679087</v>
      </c>
      <c r="E18" s="34">
        <v>2526518</v>
      </c>
      <c r="F18" s="34">
        <v>2504375</v>
      </c>
      <c r="G18" s="34">
        <v>2445140</v>
      </c>
      <c r="H18" s="34">
        <v>2484906</v>
      </c>
      <c r="I18" s="35">
        <v>1007385</v>
      </c>
      <c r="J18" s="35">
        <v>1058090</v>
      </c>
      <c r="K18" s="35">
        <v>1577965</v>
      </c>
      <c r="L18" s="35">
        <v>2045943</v>
      </c>
      <c r="M18" s="35">
        <v>2084886</v>
      </c>
      <c r="N18" s="3"/>
      <c r="O18" s="27" t="s">
        <v>14</v>
      </c>
    </row>
    <row r="19" spans="1:15" ht="16.5" customHeight="1" x14ac:dyDescent="0.25">
      <c r="A19" s="3"/>
      <c r="B19" s="33" t="s">
        <v>15</v>
      </c>
      <c r="C19" s="34">
        <v>3312416</v>
      </c>
      <c r="D19" s="34">
        <v>3398508</v>
      </c>
      <c r="E19" s="34">
        <v>3258454</v>
      </c>
      <c r="F19" s="34">
        <v>3200053</v>
      </c>
      <c r="G19" s="34">
        <v>3292736</v>
      </c>
      <c r="H19" s="34">
        <v>3432168</v>
      </c>
      <c r="I19" s="35">
        <v>1327410</v>
      </c>
      <c r="J19" s="35">
        <v>1572869</v>
      </c>
      <c r="K19" s="35">
        <v>2314049</v>
      </c>
      <c r="L19" s="35">
        <v>2658178</v>
      </c>
      <c r="M19" s="35">
        <v>2827242</v>
      </c>
      <c r="N19" s="3"/>
      <c r="O19" s="27" t="s">
        <v>15</v>
      </c>
    </row>
    <row r="20" spans="1:15" ht="16.5" customHeight="1" thickBot="1" x14ac:dyDescent="0.3">
      <c r="A20" s="3"/>
      <c r="B20" s="36" t="s">
        <v>24</v>
      </c>
      <c r="C20" s="37">
        <f t="shared" ref="C20:J20" si="0">SUM(C12:C19)</f>
        <v>13322355</v>
      </c>
      <c r="D20" s="37">
        <f t="shared" si="0"/>
        <v>13391105</v>
      </c>
      <c r="E20" s="37">
        <f t="shared" si="0"/>
        <v>12979776</v>
      </c>
      <c r="F20" s="37">
        <f t="shared" si="0"/>
        <v>12733127</v>
      </c>
      <c r="G20" s="37">
        <f t="shared" si="0"/>
        <v>12716375</v>
      </c>
      <c r="H20" s="37">
        <f t="shared" si="0"/>
        <v>12756625</v>
      </c>
      <c r="I20" s="37">
        <f t="shared" si="0"/>
        <v>5152139</v>
      </c>
      <c r="J20" s="37">
        <f t="shared" si="0"/>
        <v>5784278</v>
      </c>
      <c r="K20" s="37">
        <f>SUM(K12:K19)</f>
        <v>8531941</v>
      </c>
      <c r="L20" s="37">
        <f>SUM(L12:L19)</f>
        <v>10060414</v>
      </c>
      <c r="M20" s="37">
        <f>SUM(M12:M19)</f>
        <v>10664990</v>
      </c>
      <c r="N20" s="3"/>
      <c r="O20" s="13"/>
    </row>
    <row r="21" spans="1:15" x14ac:dyDescent="0.25">
      <c r="A21" s="3"/>
      <c r="B21" s="24" t="s">
        <v>129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26" t="s">
        <v>25</v>
      </c>
      <c r="N21" s="3"/>
    </row>
    <row r="22" spans="1:15" ht="18.75" customHeight="1" x14ac:dyDescent="0.25">
      <c r="A22" s="3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9"/>
      <c r="M23" s="3"/>
      <c r="N23" s="3"/>
    </row>
    <row r="24" spans="1:15" x14ac:dyDescent="0.25">
      <c r="A24" s="3"/>
      <c r="B24" s="6"/>
      <c r="C24" s="3"/>
      <c r="D24" s="3"/>
      <c r="E24" s="3"/>
      <c r="F24" s="3"/>
      <c r="G24" s="3"/>
      <c r="H24" s="3"/>
      <c r="I24" s="3"/>
      <c r="J24" s="3"/>
      <c r="K24" s="3"/>
      <c r="L24" s="39"/>
      <c r="M24" s="3"/>
      <c r="N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9"/>
      <c r="M25" s="3"/>
      <c r="N25" s="3"/>
    </row>
    <row r="26" spans="1:15" x14ac:dyDescent="0.25">
      <c r="A26" s="3"/>
      <c r="B26" s="6"/>
      <c r="C26" s="3"/>
      <c r="D26" s="3"/>
      <c r="E26" s="3"/>
      <c r="F26" s="3"/>
      <c r="G26" s="3"/>
      <c r="H26" s="3"/>
      <c r="I26" s="3"/>
      <c r="J26" s="3"/>
      <c r="K26" s="3"/>
      <c r="L26" s="39"/>
      <c r="M26" s="3"/>
      <c r="N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9"/>
      <c r="M27" s="3"/>
      <c r="N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9"/>
      <c r="M28" s="3"/>
      <c r="N28" s="41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9"/>
      <c r="M29" s="3"/>
      <c r="N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9"/>
      <c r="M30" s="3"/>
      <c r="N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9"/>
      <c r="M31" s="3"/>
      <c r="N31" s="3"/>
    </row>
    <row r="32" spans="1:15" s="27" customFormat="1" ht="18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9"/>
      <c r="M32" s="3"/>
      <c r="N32" s="3"/>
    </row>
    <row r="33" spans="1:14" s="27" customFormat="1" ht="18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9"/>
      <c r="M33" s="3"/>
      <c r="N33" s="3"/>
    </row>
    <row r="34" spans="1:14" s="27" customFormat="1" ht="18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9"/>
      <c r="M34" s="3"/>
      <c r="N34" s="3"/>
    </row>
    <row r="35" spans="1:14" s="27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9"/>
      <c r="M35" s="3"/>
      <c r="N35" s="3"/>
    </row>
    <row r="36" spans="1:14" s="27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9"/>
      <c r="M36" s="3"/>
      <c r="N36" s="3"/>
    </row>
    <row r="37" spans="1:14" s="27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9"/>
      <c r="M37" s="3"/>
      <c r="N37" s="3"/>
    </row>
    <row r="38" spans="1:14" s="27" customFormat="1" ht="6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9"/>
      <c r="M38" s="3"/>
      <c r="N38" s="3"/>
    </row>
    <row r="39" spans="1:14" s="27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9"/>
      <c r="M39" s="3"/>
      <c r="N39" s="3"/>
    </row>
    <row r="40" spans="1:14" s="27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9"/>
      <c r="M40" s="3"/>
      <c r="N40" s="3"/>
    </row>
    <row r="41" spans="1:14" s="27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9"/>
      <c r="M41" s="3"/>
      <c r="N41" s="3"/>
    </row>
    <row r="42" spans="1:14" s="27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9"/>
      <c r="M42" s="3"/>
      <c r="N42" s="3"/>
    </row>
    <row r="43" spans="1:14" s="27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9"/>
      <c r="M43" s="3"/>
      <c r="N43" s="3"/>
    </row>
    <row r="44" spans="1:14" s="27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9"/>
      <c r="M44" s="3"/>
      <c r="N44" s="3"/>
    </row>
    <row r="45" spans="1:14" s="27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9"/>
      <c r="M45" s="3"/>
      <c r="N45" s="3"/>
    </row>
    <row r="46" spans="1:14" s="27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9"/>
      <c r="M46" s="3"/>
      <c r="N46" s="3"/>
    </row>
    <row r="47" spans="1:14" s="2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9"/>
      <c r="M47" s="3"/>
      <c r="N47" s="3"/>
    </row>
    <row r="48" spans="1:14" s="27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9"/>
      <c r="M48" s="3"/>
      <c r="N48" s="3"/>
    </row>
    <row r="49" spans="1:14" s="27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9"/>
      <c r="M49" s="3"/>
      <c r="N49" s="3"/>
    </row>
    <row r="50" spans="1:14" s="27" customFormat="1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9"/>
      <c r="M50" s="3"/>
      <c r="N50" s="3"/>
    </row>
    <row r="51" spans="1:14" s="27" customFormat="1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9"/>
      <c r="M51" s="3"/>
      <c r="N51" s="3"/>
    </row>
    <row r="52" spans="1:14" s="27" customFormat="1" ht="18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9"/>
      <c r="M52" s="3"/>
      <c r="N52" s="3"/>
    </row>
    <row r="53" spans="1:14" s="27" customForma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9"/>
      <c r="M53" s="3"/>
      <c r="N53" s="3"/>
    </row>
    <row r="54" spans="1:14" s="27" customForma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9"/>
      <c r="M54" s="3"/>
      <c r="N54" s="3"/>
    </row>
    <row r="55" spans="1:14" s="27" customForma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9"/>
      <c r="M55" s="3"/>
      <c r="N55" s="3"/>
    </row>
    <row r="56" spans="1:14" s="27" customForma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9"/>
      <c r="M56" s="3"/>
      <c r="N56" s="3"/>
    </row>
    <row r="57" spans="1:14" s="27" customForma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9"/>
      <c r="M57" s="3"/>
      <c r="N57" s="3"/>
    </row>
    <row r="58" spans="1:14" s="27" customForma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9"/>
      <c r="M58" s="3"/>
      <c r="N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</sheetData>
  <mergeCells count="2">
    <mergeCell ref="B9:M9"/>
    <mergeCell ref="B6:I6"/>
  </mergeCells>
  <pageMargins left="0" right="0.19685039370078741" top="0" bottom="0" header="0.31496062992125984" footer="0.31496062992125984"/>
  <pageSetup paperSize="9" scale="83" orientation="portrait" r:id="rId1"/>
  <headerFooter>
    <oddFooter>&amp;R&amp;"Source Sans Pro,Normal"&amp;9Servicio de Información y Difusión. &amp;"Source Sans Pro,Negrita"Año 2024 |&amp;P</oddFooter>
  </headerFooter>
  <ignoredErrors>
    <ignoredError sqref="C20:M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1"/>
  <sheetViews>
    <sheetView zoomScaleNormal="100" workbookViewId="0"/>
  </sheetViews>
  <sheetFormatPr baseColWidth="10" defaultColWidth="8.7109375" defaultRowHeight="14.25" x14ac:dyDescent="0.25"/>
  <cols>
    <col min="1" max="1" width="4.28515625" style="5" customWidth="1"/>
    <col min="2" max="2" width="9.7109375" style="5" customWidth="1"/>
    <col min="3" max="3" width="9.140625" style="5" bestFit="1" customWidth="1"/>
    <col min="4" max="5" width="10" style="5" customWidth="1"/>
    <col min="6" max="6" width="9" style="5" customWidth="1"/>
    <col min="7" max="7" width="7.85546875" style="5" bestFit="1" customWidth="1"/>
    <col min="8" max="8" width="7.42578125" style="5" customWidth="1"/>
    <col min="9" max="9" width="7.28515625" style="5" customWidth="1"/>
    <col min="10" max="10" width="9.140625" style="5" bestFit="1" customWidth="1"/>
    <col min="11" max="11" width="7.28515625" style="5" bestFit="1" customWidth="1"/>
    <col min="12" max="12" width="9.140625" style="5" bestFit="1" customWidth="1"/>
    <col min="13" max="13" width="9.140625" style="5" customWidth="1"/>
    <col min="14" max="14" width="2.7109375" style="5" customWidth="1"/>
    <col min="15" max="15" width="8.7109375" style="27"/>
    <col min="16" max="16384" width="8.7109375" style="5"/>
  </cols>
  <sheetData>
    <row r="1" spans="1:15" s="2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2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2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2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s="2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22"/>
      <c r="J5" s="3"/>
      <c r="K5" s="3"/>
      <c r="L5" s="3"/>
      <c r="M5" s="3"/>
      <c r="N5" s="3"/>
    </row>
    <row r="6" spans="1:15" s="21" customFormat="1" ht="36.75" customHeight="1" x14ac:dyDescent="0.25">
      <c r="A6" s="3"/>
      <c r="B6" s="89" t="s">
        <v>127</v>
      </c>
      <c r="C6" s="89"/>
      <c r="D6" s="89"/>
      <c r="E6" s="89"/>
      <c r="F6" s="89"/>
      <c r="G6" s="89"/>
      <c r="H6" s="89"/>
      <c r="I6" s="89"/>
      <c r="J6" s="43"/>
      <c r="K6" s="43"/>
      <c r="L6" s="23"/>
      <c r="M6" s="3"/>
      <c r="N6" s="3"/>
    </row>
    <row r="7" spans="1:15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ht="18.75" customHeight="1" x14ac:dyDescent="0.25">
      <c r="A9" s="3"/>
      <c r="B9" s="91" t="s">
        <v>136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3"/>
    </row>
    <row r="10" spans="1:15" ht="7.5" customHeight="1" x14ac:dyDescent="0.25">
      <c r="A10" s="3"/>
      <c r="B10" s="28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"/>
    </row>
    <row r="11" spans="1:15" ht="27" customHeight="1" x14ac:dyDescent="0.25">
      <c r="A11" s="3"/>
      <c r="B11" s="52"/>
      <c r="C11" s="53"/>
      <c r="D11" s="53"/>
      <c r="E11" s="53"/>
      <c r="F11" s="95" t="s">
        <v>55</v>
      </c>
      <c r="G11" s="95"/>
      <c r="H11" s="95"/>
      <c r="I11" s="95"/>
      <c r="J11" s="96" t="s">
        <v>56</v>
      </c>
      <c r="K11" s="97"/>
      <c r="L11" s="97"/>
      <c r="M11" s="97"/>
      <c r="N11" s="3"/>
    </row>
    <row r="12" spans="1:15" ht="21" customHeight="1" x14ac:dyDescent="0.25">
      <c r="A12" s="3"/>
      <c r="B12" s="52"/>
      <c r="C12" s="53"/>
      <c r="D12" s="53"/>
      <c r="E12" s="53"/>
      <c r="F12" s="98" t="s">
        <v>57</v>
      </c>
      <c r="G12" s="99"/>
      <c r="H12" s="99" t="s">
        <v>58</v>
      </c>
      <c r="I12" s="99"/>
      <c r="J12" s="99" t="s">
        <v>59</v>
      </c>
      <c r="K12" s="99"/>
      <c r="L12" s="99" t="s">
        <v>60</v>
      </c>
      <c r="M12" s="100"/>
      <c r="N12" s="3"/>
    </row>
    <row r="13" spans="1:15" ht="42.75" x14ac:dyDescent="0.25">
      <c r="A13" s="3"/>
      <c r="B13" s="58" t="s">
        <v>61</v>
      </c>
      <c r="C13" s="59" t="s">
        <v>62</v>
      </c>
      <c r="D13" s="59" t="s">
        <v>29</v>
      </c>
      <c r="E13" s="60" t="s">
        <v>63</v>
      </c>
      <c r="F13" s="55" t="s">
        <v>64</v>
      </c>
      <c r="G13" s="56" t="s">
        <v>65</v>
      </c>
      <c r="H13" s="56" t="s">
        <v>64</v>
      </c>
      <c r="I13" s="56" t="s">
        <v>65</v>
      </c>
      <c r="J13" s="56" t="s">
        <v>64</v>
      </c>
      <c r="K13" s="56" t="s">
        <v>65</v>
      </c>
      <c r="L13" s="56" t="s">
        <v>64</v>
      </c>
      <c r="M13" s="57" t="s">
        <v>65</v>
      </c>
      <c r="N13" s="3"/>
    </row>
    <row r="14" spans="1:15" x14ac:dyDescent="0.25">
      <c r="A14" s="3"/>
      <c r="B14" s="33" t="s">
        <v>8</v>
      </c>
      <c r="C14" s="35">
        <v>216255</v>
      </c>
      <c r="D14" s="35">
        <v>760964</v>
      </c>
      <c r="E14" s="47">
        <f>+C14/D14</f>
        <v>0.28418558565188368</v>
      </c>
      <c r="F14" s="35">
        <v>158443</v>
      </c>
      <c r="G14" s="69">
        <f>+F14/C14</f>
        <v>0.73266745277565837</v>
      </c>
      <c r="H14" s="35">
        <v>57814</v>
      </c>
      <c r="I14" s="69">
        <f>+H14/C14</f>
        <v>0.26734179556542043</v>
      </c>
      <c r="J14" s="35">
        <v>97067</v>
      </c>
      <c r="K14" s="69">
        <f>+J14/C14</f>
        <v>0.44885436174886129</v>
      </c>
      <c r="L14" s="35">
        <v>119188</v>
      </c>
      <c r="M14" s="47">
        <f>+L14/C14</f>
        <v>0.55114563825113871</v>
      </c>
      <c r="N14" s="3"/>
      <c r="O14" s="27" t="s">
        <v>8</v>
      </c>
    </row>
    <row r="15" spans="1:15" x14ac:dyDescent="0.25">
      <c r="A15" s="3"/>
      <c r="B15" s="33" t="s">
        <v>9</v>
      </c>
      <c r="C15" s="35">
        <v>310476</v>
      </c>
      <c r="D15" s="35">
        <v>1258730</v>
      </c>
      <c r="E15" s="47">
        <f t="shared" ref="E15:E22" si="0">+C15/D15</f>
        <v>0.24665813955335933</v>
      </c>
      <c r="F15" s="35">
        <v>209646</v>
      </c>
      <c r="G15" s="69">
        <f t="shared" ref="G15:G22" si="1">+F15/C15</f>
        <v>0.67524059830711558</v>
      </c>
      <c r="H15" s="35">
        <v>100830</v>
      </c>
      <c r="I15" s="69">
        <f t="shared" ref="I15:I22" si="2">+H15/C15</f>
        <v>0.32475940169288448</v>
      </c>
      <c r="J15" s="35">
        <v>141738</v>
      </c>
      <c r="K15" s="69">
        <f t="shared" ref="K15:K22" si="3">+J15/C15</f>
        <v>0.45651837823213387</v>
      </c>
      <c r="L15" s="35">
        <v>168738</v>
      </c>
      <c r="M15" s="47">
        <f t="shared" ref="M15:M22" si="4">+L15/C15</f>
        <v>0.54348162176786607</v>
      </c>
      <c r="N15" s="3"/>
      <c r="O15" s="27" t="s">
        <v>9</v>
      </c>
    </row>
    <row r="16" spans="1:15" x14ac:dyDescent="0.25">
      <c r="A16" s="3"/>
      <c r="B16" s="33" t="s">
        <v>10</v>
      </c>
      <c r="C16" s="35">
        <v>274465</v>
      </c>
      <c r="D16" s="35">
        <v>774313</v>
      </c>
      <c r="E16" s="47">
        <f t="shared" si="0"/>
        <v>0.35446260104118105</v>
      </c>
      <c r="F16" s="35">
        <v>182708</v>
      </c>
      <c r="G16" s="69">
        <f t="shared" si="1"/>
        <v>0.66568779261472322</v>
      </c>
      <c r="H16" s="35">
        <v>91757</v>
      </c>
      <c r="I16" s="69">
        <f t="shared" si="2"/>
        <v>0.33431220738527684</v>
      </c>
      <c r="J16" s="35">
        <v>124193</v>
      </c>
      <c r="K16" s="69">
        <f t="shared" si="3"/>
        <v>0.45249121017251742</v>
      </c>
      <c r="L16" s="35">
        <v>150272</v>
      </c>
      <c r="M16" s="47">
        <f t="shared" si="4"/>
        <v>0.54750878982748252</v>
      </c>
      <c r="N16" s="3"/>
      <c r="O16" s="27" t="s">
        <v>10</v>
      </c>
    </row>
    <row r="17" spans="1:16" x14ac:dyDescent="0.25">
      <c r="A17" s="3"/>
      <c r="B17" s="33" t="s">
        <v>11</v>
      </c>
      <c r="C17" s="35">
        <v>331284</v>
      </c>
      <c r="D17" s="35">
        <v>939741</v>
      </c>
      <c r="E17" s="47">
        <f t="shared" si="0"/>
        <v>0.35252691965126559</v>
      </c>
      <c r="F17" s="35">
        <v>231233</v>
      </c>
      <c r="G17" s="69">
        <f t="shared" si="1"/>
        <v>0.69799024402023646</v>
      </c>
      <c r="H17" s="35">
        <v>100051</v>
      </c>
      <c r="I17" s="69">
        <f t="shared" si="2"/>
        <v>0.30200975597976359</v>
      </c>
      <c r="J17" s="35">
        <v>147247</v>
      </c>
      <c r="K17" s="69">
        <f t="shared" si="3"/>
        <v>0.4444736238393644</v>
      </c>
      <c r="L17" s="35">
        <v>184037</v>
      </c>
      <c r="M17" s="47">
        <f t="shared" si="4"/>
        <v>0.5555263761606356</v>
      </c>
      <c r="N17" s="3"/>
      <c r="O17" s="27" t="s">
        <v>11</v>
      </c>
    </row>
    <row r="18" spans="1:16" x14ac:dyDescent="0.25">
      <c r="A18" s="3"/>
      <c r="B18" s="33" t="s">
        <v>12</v>
      </c>
      <c r="C18" s="35">
        <v>158411</v>
      </c>
      <c r="D18" s="35">
        <v>535734</v>
      </c>
      <c r="E18" s="47">
        <f t="shared" si="0"/>
        <v>0.29568965195414143</v>
      </c>
      <c r="F18" s="35">
        <v>113139</v>
      </c>
      <c r="G18" s="69">
        <f t="shared" si="1"/>
        <v>0.7142117655970861</v>
      </c>
      <c r="H18" s="35">
        <v>45272</v>
      </c>
      <c r="I18" s="69">
        <f t="shared" si="2"/>
        <v>0.28578823440291395</v>
      </c>
      <c r="J18" s="35">
        <v>73743</v>
      </c>
      <c r="K18" s="69">
        <f t="shared" si="3"/>
        <v>0.46551691486071045</v>
      </c>
      <c r="L18" s="35">
        <v>84668</v>
      </c>
      <c r="M18" s="47">
        <f t="shared" si="4"/>
        <v>0.53448308513928955</v>
      </c>
      <c r="N18" s="3"/>
      <c r="O18" s="27" t="s">
        <v>12</v>
      </c>
    </row>
    <row r="19" spans="1:16" x14ac:dyDescent="0.25">
      <c r="A19" s="3"/>
      <c r="B19" s="33" t="s">
        <v>13</v>
      </c>
      <c r="C19" s="35">
        <v>179074</v>
      </c>
      <c r="D19" s="35">
        <v>619055</v>
      </c>
      <c r="E19" s="47">
        <f t="shared" si="0"/>
        <v>0.2892699356276906</v>
      </c>
      <c r="F19" s="35">
        <v>120135</v>
      </c>
      <c r="G19" s="69">
        <f t="shared" si="1"/>
        <v>0.67086790935590868</v>
      </c>
      <c r="H19" s="35">
        <v>58939</v>
      </c>
      <c r="I19" s="69">
        <f t="shared" si="2"/>
        <v>0.32913209064409127</v>
      </c>
      <c r="J19" s="35">
        <v>82887</v>
      </c>
      <c r="K19" s="69">
        <f t="shared" si="3"/>
        <v>0.46286451411148466</v>
      </c>
      <c r="L19" s="35">
        <v>96187</v>
      </c>
      <c r="M19" s="47">
        <f t="shared" si="4"/>
        <v>0.53713548588851534</v>
      </c>
      <c r="N19" s="3"/>
      <c r="O19" s="27" t="s">
        <v>13</v>
      </c>
    </row>
    <row r="20" spans="1:16" x14ac:dyDescent="0.25">
      <c r="A20" s="3"/>
      <c r="B20" s="33" t="s">
        <v>14</v>
      </c>
      <c r="C20" s="35">
        <v>546423</v>
      </c>
      <c r="D20" s="35">
        <v>1774701</v>
      </c>
      <c r="E20" s="47">
        <f t="shared" si="0"/>
        <v>0.30789580892781376</v>
      </c>
      <c r="F20" s="35">
        <v>388042</v>
      </c>
      <c r="G20" s="69">
        <f t="shared" si="1"/>
        <v>0.71014946296184456</v>
      </c>
      <c r="H20" s="35">
        <v>158381</v>
      </c>
      <c r="I20" s="69">
        <f t="shared" si="2"/>
        <v>0.28985053703815544</v>
      </c>
      <c r="J20" s="35">
        <v>237677</v>
      </c>
      <c r="K20" s="69">
        <f t="shared" si="3"/>
        <v>0.43496887942125423</v>
      </c>
      <c r="L20" s="35">
        <v>308746</v>
      </c>
      <c r="M20" s="47">
        <f t="shared" si="4"/>
        <v>0.56503112057874572</v>
      </c>
      <c r="N20" s="3"/>
      <c r="O20" s="27" t="s">
        <v>14</v>
      </c>
    </row>
    <row r="21" spans="1:16" x14ac:dyDescent="0.25">
      <c r="A21" s="3"/>
      <c r="B21" s="33" t="s">
        <v>15</v>
      </c>
      <c r="C21" s="35">
        <v>672139</v>
      </c>
      <c r="D21" s="35">
        <v>1968624</v>
      </c>
      <c r="E21" s="47">
        <f t="shared" si="0"/>
        <v>0.34142578775835303</v>
      </c>
      <c r="F21" s="35">
        <v>473018</v>
      </c>
      <c r="G21" s="69">
        <f t="shared" si="1"/>
        <v>0.70375026594201495</v>
      </c>
      <c r="H21" s="35">
        <v>199119</v>
      </c>
      <c r="I21" s="69">
        <f t="shared" si="2"/>
        <v>0.29624675848299237</v>
      </c>
      <c r="J21" s="35">
        <v>299678</v>
      </c>
      <c r="K21" s="69">
        <f t="shared" si="3"/>
        <v>0.44585718132707669</v>
      </c>
      <c r="L21" s="35">
        <v>372461</v>
      </c>
      <c r="M21" s="47">
        <f t="shared" si="4"/>
        <v>0.55414281867292325</v>
      </c>
      <c r="N21" s="3"/>
      <c r="O21" s="27" t="s">
        <v>15</v>
      </c>
    </row>
    <row r="22" spans="1:16" ht="15" thickBot="1" x14ac:dyDescent="0.3">
      <c r="A22" s="3"/>
      <c r="B22" s="36" t="s">
        <v>24</v>
      </c>
      <c r="C22" s="51">
        <f>SUM(C14:C21)</f>
        <v>2688527</v>
      </c>
      <c r="D22" s="51">
        <f>SUM(D14:D21)</f>
        <v>8631862</v>
      </c>
      <c r="E22" s="65">
        <f t="shared" si="0"/>
        <v>0.31146547523581819</v>
      </c>
      <c r="F22" s="51">
        <f>SUM(F14:F21)</f>
        <v>1876364</v>
      </c>
      <c r="G22" s="65">
        <f t="shared" si="1"/>
        <v>0.69791525247840169</v>
      </c>
      <c r="H22" s="51">
        <f>SUM(H14:H21)</f>
        <v>812163</v>
      </c>
      <c r="I22" s="65">
        <f t="shared" si="2"/>
        <v>0.30208474752159825</v>
      </c>
      <c r="J22" s="51">
        <f>SUM(J14:J21)</f>
        <v>1204230</v>
      </c>
      <c r="K22" s="65">
        <f t="shared" si="3"/>
        <v>0.44791441558890799</v>
      </c>
      <c r="L22" s="70">
        <f>SUM(L14:L21)</f>
        <v>1484297</v>
      </c>
      <c r="M22" s="65">
        <f t="shared" si="4"/>
        <v>0.55208558441109201</v>
      </c>
      <c r="N22" s="3"/>
      <c r="O22" s="54"/>
    </row>
    <row r="23" spans="1:16" x14ac:dyDescent="0.2">
      <c r="A23" s="3"/>
      <c r="B23" s="24" t="s">
        <v>129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 t="s">
        <v>25</v>
      </c>
      <c r="N23" s="3"/>
      <c r="P23" s="66"/>
    </row>
    <row r="24" spans="1:16" x14ac:dyDescent="0.2">
      <c r="A24" s="3"/>
      <c r="B24" s="24" t="s">
        <v>137</v>
      </c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61"/>
      <c r="N24" s="3"/>
    </row>
    <row r="25" spans="1:16" ht="34.5" customHeight="1" x14ac:dyDescent="0.25">
      <c r="A25" s="3"/>
      <c r="B25" s="94" t="s">
        <v>81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3"/>
    </row>
    <row r="26" spans="1:1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9"/>
      <c r="M26" s="3"/>
      <c r="N26" s="3"/>
    </row>
    <row r="27" spans="1:16" x14ac:dyDescent="0.25">
      <c r="A27" s="3"/>
      <c r="B27" s="6"/>
      <c r="C27" s="3"/>
      <c r="D27" s="3"/>
      <c r="E27" s="3"/>
      <c r="F27" s="3"/>
      <c r="G27" s="3"/>
      <c r="H27" s="3"/>
      <c r="I27" s="3"/>
      <c r="J27" s="3"/>
      <c r="K27" s="3"/>
      <c r="L27" s="39"/>
      <c r="M27" s="3"/>
      <c r="N27" s="3"/>
    </row>
    <row r="28" spans="1:1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9"/>
      <c r="M28" s="3"/>
      <c r="N28" s="3"/>
    </row>
    <row r="29" spans="1:16" x14ac:dyDescent="0.25">
      <c r="A29" s="3"/>
      <c r="B29" s="6"/>
      <c r="C29" s="3"/>
      <c r="D29" s="3"/>
      <c r="E29" s="3"/>
      <c r="F29" s="3"/>
      <c r="G29" s="3"/>
      <c r="H29" s="3"/>
      <c r="I29" s="3"/>
      <c r="J29" s="3"/>
      <c r="K29" s="3"/>
      <c r="L29" s="39"/>
      <c r="M29" s="3"/>
      <c r="N29" s="3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9"/>
      <c r="M30" s="3"/>
      <c r="N30" s="3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9"/>
      <c r="M31" s="3"/>
      <c r="N31" s="41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9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9"/>
      <c r="M33" s="3"/>
      <c r="N33" s="3"/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9"/>
      <c r="M34" s="3"/>
      <c r="N34" s="3"/>
    </row>
    <row r="35" spans="1:14" s="27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9"/>
      <c r="M35" s="3"/>
      <c r="N35" s="3"/>
    </row>
    <row r="36" spans="1:14" s="27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9"/>
      <c r="M36" s="3"/>
      <c r="N36" s="3"/>
    </row>
    <row r="37" spans="1:14" s="27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9"/>
      <c r="M37" s="3"/>
      <c r="N37" s="3"/>
    </row>
    <row r="38" spans="1:14" s="27" customForma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9"/>
      <c r="M38" s="3"/>
      <c r="N38" s="3"/>
    </row>
    <row r="39" spans="1:14" s="27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9"/>
      <c r="M39" s="3"/>
      <c r="N39" s="3"/>
    </row>
    <row r="40" spans="1:14" s="27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9"/>
      <c r="M40" s="3"/>
      <c r="N40" s="3"/>
    </row>
    <row r="41" spans="1:14" s="27" customFormat="1" ht="6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9"/>
      <c r="M41" s="3"/>
      <c r="N41" s="3"/>
    </row>
    <row r="42" spans="1:14" s="27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9"/>
      <c r="M42" s="3"/>
      <c r="N42" s="3"/>
    </row>
    <row r="43" spans="1:14" s="27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9"/>
      <c r="M43" s="3"/>
      <c r="N43" s="3"/>
    </row>
    <row r="44" spans="1:14" s="27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9"/>
      <c r="M44" s="3"/>
      <c r="N44" s="3"/>
    </row>
    <row r="45" spans="1:14" s="27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9"/>
      <c r="M45" s="3"/>
      <c r="N45" s="3"/>
    </row>
    <row r="46" spans="1:14" s="27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9"/>
      <c r="M46" s="3"/>
      <c r="N46" s="3"/>
    </row>
    <row r="47" spans="1:14" s="2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9"/>
      <c r="M47" s="3"/>
      <c r="N47" s="3"/>
    </row>
    <row r="48" spans="1:14" s="27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9"/>
      <c r="M48" s="3"/>
      <c r="N48" s="3"/>
    </row>
    <row r="49" spans="1:14" s="27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9"/>
      <c r="M49" s="3"/>
      <c r="N49" s="3"/>
    </row>
    <row r="50" spans="1:14" s="27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9"/>
      <c r="M50" s="3"/>
      <c r="N50" s="3"/>
    </row>
    <row r="51" spans="1:14" s="27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9"/>
      <c r="M51" s="3"/>
      <c r="N51" s="3"/>
    </row>
    <row r="52" spans="1:14" s="2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9"/>
      <c r="M52" s="3"/>
      <c r="N52" s="3"/>
    </row>
    <row r="53" spans="1:14" s="27" customForma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9"/>
      <c r="M53" s="3"/>
      <c r="N53" s="3"/>
    </row>
    <row r="54" spans="1:14" s="27" customForma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9"/>
      <c r="M54" s="3"/>
      <c r="N54" s="3"/>
    </row>
    <row r="55" spans="1:14" s="27" customForma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9"/>
      <c r="M55" s="3"/>
      <c r="N55" s="3"/>
    </row>
    <row r="56" spans="1:14" s="27" customForma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9"/>
      <c r="M56" s="3"/>
      <c r="N56" s="3"/>
    </row>
    <row r="57" spans="1:14" s="27" customForma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9"/>
      <c r="M57" s="3"/>
      <c r="N57" s="3"/>
    </row>
    <row r="58" spans="1:14" s="27" customForma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9"/>
      <c r="M58" s="3"/>
      <c r="N58" s="3"/>
    </row>
    <row r="59" spans="1:14" s="27" customForma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9"/>
      <c r="M59" s="3"/>
      <c r="N59" s="3"/>
    </row>
    <row r="60" spans="1:14" s="27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9"/>
      <c r="M60" s="3"/>
      <c r="N60" s="3"/>
    </row>
    <row r="61" spans="1:14" s="27" customForma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9"/>
      <c r="M61" s="3"/>
      <c r="N61" s="3"/>
    </row>
  </sheetData>
  <mergeCells count="9">
    <mergeCell ref="B6:I6"/>
    <mergeCell ref="B25:M25"/>
    <mergeCell ref="B9:M9"/>
    <mergeCell ref="F11:I11"/>
    <mergeCell ref="J11:M11"/>
    <mergeCell ref="F12:G12"/>
    <mergeCell ref="H12:I12"/>
    <mergeCell ref="J12:K12"/>
    <mergeCell ref="L12:M12"/>
  </mergeCells>
  <pageMargins left="0" right="0.19685039370078741" top="0" bottom="0" header="0.31496062992125984" footer="0.31496062992125984"/>
  <pageSetup paperSize="9" scale="94" orientation="portrait" r:id="rId1"/>
  <headerFooter>
    <oddFooter>&amp;R&amp;"Source Sans Pro,Normal"&amp;9Servicio de Información y Difusión. &amp;"Source Sans Pro,Negrita"Año 2024 |&amp;P</oddFooter>
  </headerFooter>
  <ignoredErrors>
    <ignoredError sqref="E22:K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Portada</vt:lpstr>
      <vt:lpstr>Índice tablas</vt:lpstr>
      <vt:lpstr>Índice gráficos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'Índice gráficos'!Área_de_impresión</vt:lpstr>
      <vt:lpstr>'Índice tablas'!Área_de_impresión</vt:lpstr>
      <vt:lpstr>'P10'!Área_de_impresión</vt:lpstr>
      <vt:lpstr>'P11'!Área_de_impresión</vt:lpstr>
      <vt:lpstr>'P12'!Área_de_impresión</vt:lpstr>
      <vt:lpstr>'P13'!Área_de_impresión</vt:lpstr>
      <vt:lpstr>'P14'!Área_de_impresión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'P9'!Área_de_impresión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2025-06-27T12:12:13Z</dcterms:modified>
</cp:coreProperties>
</file>