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INDICE" sheetId="1" state="visible" r:id="rId2"/>
    <sheet name="1.1.1" sheetId="2" state="visible" r:id="rId3"/>
    <sheet name="1.1.2.AL" sheetId="3" state="visible" r:id="rId4"/>
    <sheet name="1.1.3.CÁ" sheetId="4" state="visible" r:id="rId5"/>
    <sheet name="1.1.4.CÓ" sheetId="5" state="visible" r:id="rId6"/>
    <sheet name="1.1.5.GR" sheetId="6" state="visible" r:id="rId7"/>
    <sheet name="1.1.6.HU" sheetId="7" state="visible" r:id="rId8"/>
    <sheet name="1.1.7.JA" sheetId="8" state="visible" r:id="rId9"/>
    <sheet name="1.1.8.MÁ" sheetId="9" state="visible" r:id="rId10"/>
    <sheet name="1.1.9.SE" sheetId="10" state="visible" r:id="rId11"/>
  </sheets>
  <externalReferences>
    <externalReference r:id="rId12"/>
  </externalReferences>
  <definedNames>
    <definedName function="false" hidden="false" localSheetId="2" name="_xlnm.Print_Area" vbProcedure="false">'1.1.2.AL'!$B$66:$G$130</definedName>
    <definedName function="false" hidden="false" localSheetId="2" name="_xlnm.Print_Titles" vbProcedure="false">'1.1.2.AL'!$2:$2</definedName>
    <definedName function="false" hidden="false" localSheetId="3" name="_xlnm.Print_Area" vbProcedure="false">'1.1.3.CÁ'!$B$1:$G$64</definedName>
    <definedName function="false" hidden="false" localSheetId="3" name="_xlnm.Print_Titles" vbProcedure="false">'1.1.3.CÁ'!$2:$2</definedName>
    <definedName function="false" hidden="false" localSheetId="4" name="_xlnm.Print_Area" vbProcedure="false">'1.1.4.CÓ'!$B$1:$G$58</definedName>
    <definedName function="false" hidden="false" localSheetId="4" name="_xlnm.Print_Titles" vbProcedure="false">'1.1.4.CÓ'!$1:$2</definedName>
    <definedName function="false" hidden="false" localSheetId="5" name="_xlnm.Print_Area" vbProcedure="false">'1.1.5.GR'!$B$1:$G$83</definedName>
    <definedName function="false" hidden="false" localSheetId="5" name="_xlnm.Print_Titles" vbProcedure="false">'1.1.5.GR'!$2:$2</definedName>
    <definedName function="false" hidden="false" localSheetId="6" name="_xlnm.Print_Area" vbProcedure="false">'1.1.6.HU'!$B$1:$G$64</definedName>
    <definedName function="false" hidden="false" localSheetId="6" name="_xlnm.Print_Titles" vbProcedure="false">'1.1.6.HU'!$1:$2</definedName>
    <definedName function="false" hidden="false" localSheetId="7" name="_xlnm.Print_Area" vbProcedure="false">'1.1.7.JA'!$B$1:$G$60</definedName>
    <definedName function="false" hidden="false" localSheetId="7" name="_xlnm.Print_Titles" vbProcedure="false">'1.1.7.JA'!$1:$2</definedName>
    <definedName function="false" hidden="false" localSheetId="8" name="_xlnm.Print_Area" vbProcedure="false">'1.1.8.MÁ'!$B$1:$G$56</definedName>
    <definedName function="false" hidden="false" localSheetId="8" name="_xlnm.Print_Titles" vbProcedure="false">'1.1.8.MÁ'!$1:$2</definedName>
    <definedName function="false" hidden="false" localSheetId="9" name="_xlnm.Print_Titles" vbProcedure="false">'1.1.9.SE'!$1:$1</definedName>
    <definedName function="false" hidden="false" localSheetId="2" name="Excel_BuiltIn_Print_Titles" vbProcedure="false">'1.1.2.AL'!$2:$2</definedName>
    <definedName function="false" hidden="false" localSheetId="3" name="Excel_BuiltIn_Print_Area" vbProcedure="false">'1.1.3.CÁ'!$B$1:$G$63</definedName>
    <definedName function="false" hidden="false" localSheetId="3" name="Excel_BuiltIn_Print_Titles" vbProcedure="false">'1.1.3.CÁ'!$2:$2</definedName>
    <definedName function="false" hidden="false" localSheetId="4" name="Excel_BuiltIn_Print_Titles" vbProcedure="false">'1.1.4.CÓ'!$1:$2</definedName>
    <definedName function="false" hidden="false" localSheetId="5" name="Excel_BuiltIn_Print_Titles" vbProcedure="false">'1.1.5.GR'!$2:$2</definedName>
    <definedName function="false" hidden="false" localSheetId="6" name="Excel_BuiltIn_Print_Titles" vbProcedure="false">'1.1.6.HU'!$1:$2</definedName>
    <definedName function="false" hidden="false" localSheetId="7" name="Excel_BuiltIn_Print_Titles" vbProcedure="false">'1.1.7.JA'!$1:$2</definedName>
    <definedName function="false" hidden="false" localSheetId="8" name="Excel_BuiltIn_Print_Titles" vbProcedure="false">'1.1.8.MÁ'!$1:$2</definedName>
    <definedName function="false" hidden="false" localSheetId="9" name="Excel_BuiltIn_Print_Area" vbProcedure="false">'1.1.9.SE'!$B$72:$G$131</definedName>
    <definedName function="false" hidden="false" localSheetId="9" name="Excel_BuiltIn_Print_Titles" vbProcedure="false">'1.1.9.SE'!$1:$1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<sst xmlns="http://schemas.openxmlformats.org/spreadsheetml/2006/main" count="1019" uniqueCount="896">
  <si>
    <t xml:space="preserve">POBLACIÓN POR PROVINCIAS Y COMARCAS</t>
  </si>
  <si>
    <t xml:space="preserve">1.1.1 EVOLUCIÓN DE LA POBLACIÓN DE DERECHO SEGÚN SEXO POR PROVINCIAS</t>
  </si>
  <si>
    <t xml:space="preserve">1.1.2. POBLACIÓN POR COMARCAS AGRARIAS DE LA PROVINCIA DE ALMERÍA</t>
  </si>
  <si>
    <t xml:space="preserve">1.1.3. POBLACIÓN POR COMARCAS AGRARIAS DE LA PROVINCIA DE CÁDIZ</t>
  </si>
  <si>
    <t xml:space="preserve">1.1.4. POBLACIÓN POR COMARCAS AGRARIAS DE LA PROVINCIA DE CÓRDOBA</t>
  </si>
  <si>
    <t xml:space="preserve">1.1.5. POBLACIÓN POR COMARCAS AGRARIAS DE LA PROVINCIA DE GRANADA</t>
  </si>
  <si>
    <t xml:space="preserve">1.1.6. POBLACIÓN POR COMARCAS AGRARIAS DE LA PROVINCIA DE HUELVA</t>
  </si>
  <si>
    <t xml:space="preserve">1.1.7. POBLACIÓN POR COMARCAS AGRARIAS DE LA PROVINCIA DE JAÉN</t>
  </si>
  <si>
    <t xml:space="preserve">1.1.8. POBLACIÓN POR COMARCAS AGRARIAS DE LA  PROVINCIA DE MÁLAGA</t>
  </si>
  <si>
    <t xml:space="preserve">1.1.9. POBLACIÓN POR COMARCAS AGRARIAS DE LA PROVINCIA DE SEVILLA</t>
  </si>
  <si>
    <t xml:space="preserve">1.1.1. EVOLUCIÓN DE LA POBLACIÓN DE DERECHO SEGÚN SEXO POR PROVINCIAS</t>
  </si>
  <si>
    <t xml:space="preserve">      1960</t>
  </si>
  <si>
    <t xml:space="preserve">      1970</t>
  </si>
  <si>
    <t xml:space="preserve">      1981</t>
  </si>
  <si>
    <t xml:space="preserve">2003</t>
  </si>
  <si>
    <t xml:space="preserve">Andalucía</t>
  </si>
  <si>
    <t xml:space="preserve">Hombres</t>
  </si>
  <si>
    <t xml:space="preserve">Mujeres</t>
  </si>
  <si>
    <t xml:space="preserve">Total</t>
  </si>
  <si>
    <t xml:space="preserve">Almería</t>
  </si>
  <si>
    <t xml:space="preserve">Cádiz</t>
  </si>
  <si>
    <t xml:space="preserve">Córdoba</t>
  </si>
  <si>
    <t xml:space="preserve">Granada</t>
  </si>
  <si>
    <t xml:space="preserve">Huelva</t>
  </si>
  <si>
    <t xml:space="preserve">Jaén</t>
  </si>
  <si>
    <t xml:space="preserve"> </t>
  </si>
  <si>
    <t xml:space="preserve">Málaga</t>
  </si>
  <si>
    <t xml:space="preserve">Sevilla</t>
  </si>
  <si>
    <t xml:space="preserve">España </t>
  </si>
  <si>
    <t xml:space="preserve"> FUENTE: INE</t>
  </si>
  <si>
    <t xml:space="preserve">COMARCA AGRARIA-MUNICIPIO</t>
  </si>
  <si>
    <t xml:space="preserve">Población total                        (Año 2021)</t>
  </si>
  <si>
    <t xml:space="preserve">Hombres                      (Año 2021)</t>
  </si>
  <si>
    <t xml:space="preserve">Mujeres                           (Año 2021)</t>
  </si>
  <si>
    <r>
      <rPr>
        <b val="true"/>
        <sz val="8"/>
        <color rgb="FF000000"/>
        <rFont val="Arial"/>
        <family val="2"/>
      </rPr>
      <t xml:space="preserve">Superficie Km</t>
    </r>
    <r>
      <rPr>
        <b val="true"/>
        <vertAlign val="superscript"/>
        <sz val="8"/>
        <color rgb="FF000000"/>
        <rFont val="Arial"/>
        <family val="2"/>
      </rPr>
      <t xml:space="preserve">2</t>
    </r>
    <r>
      <rPr>
        <b val="true"/>
        <sz val="8"/>
        <color rgb="FF000000"/>
        <rFont val="Arial"/>
        <family val="2"/>
      </rPr>
      <t xml:space="preserve">                               </t>
    </r>
  </si>
  <si>
    <r>
      <rPr>
        <b val="true"/>
        <sz val="8"/>
        <color rgb="FF000000"/>
        <rFont val="Arial"/>
        <family val="2"/>
      </rPr>
      <t xml:space="preserve"> </t>
    </r>
    <r>
      <rPr>
        <b val="true"/>
        <sz val="8"/>
        <color rgb="FFFFFFFF"/>
        <rFont val="Arial"/>
        <family val="2"/>
      </rPr>
      <t xml:space="preserve">1. LOS VELEZ</t>
    </r>
  </si>
  <si>
    <t xml:space="preserve">Chirivel</t>
  </si>
  <si>
    <t xml:space="preserve">María</t>
  </si>
  <si>
    <t xml:space="preserve">Vélez-Blanco</t>
  </si>
  <si>
    <t xml:space="preserve">Vélez-Rubio</t>
  </si>
  <si>
    <t xml:space="preserve">TOTAL COMARCA</t>
  </si>
  <si>
    <t xml:space="preserve"> 2. ALTO ALMANZORA</t>
  </si>
  <si>
    <t xml:space="preserve">Albánchez</t>
  </si>
  <si>
    <t xml:space="preserve">Albox</t>
  </si>
  <si>
    <t xml:space="preserve">Alcóntar</t>
  </si>
  <si>
    <t xml:space="preserve">*</t>
  </si>
  <si>
    <t xml:space="preserve">Arboleas</t>
  </si>
  <si>
    <t xml:space="preserve">Armuña de Almanzora</t>
  </si>
  <si>
    <t xml:space="preserve">Bacares</t>
  </si>
  <si>
    <t xml:space="preserve">Bayarque</t>
  </si>
  <si>
    <t xml:space="preserve">Cantoria</t>
  </si>
  <si>
    <t xml:space="preserve">Cóbdar</t>
  </si>
  <si>
    <t xml:space="preserve">Chercos</t>
  </si>
  <si>
    <t xml:space="preserve">Fines</t>
  </si>
  <si>
    <t xml:space="preserve">Laroya</t>
  </si>
  <si>
    <t xml:space="preserve">Líjar</t>
  </si>
  <si>
    <t xml:space="preserve">Lúcar</t>
  </si>
  <si>
    <t xml:space="preserve">Macael</t>
  </si>
  <si>
    <t xml:space="preserve">Olula del Río</t>
  </si>
  <si>
    <t xml:space="preserve">Oria</t>
  </si>
  <si>
    <t xml:space="preserve">Partaloa</t>
  </si>
  <si>
    <t xml:space="preserve">Purchena</t>
  </si>
  <si>
    <t xml:space="preserve">Serón</t>
  </si>
  <si>
    <t xml:space="preserve">Sierro</t>
  </si>
  <si>
    <t xml:space="preserve">Somontín</t>
  </si>
  <si>
    <t xml:space="preserve">Sufli</t>
  </si>
  <si>
    <t xml:space="preserve">Taberno</t>
  </si>
  <si>
    <t xml:space="preserve">Tíjola</t>
  </si>
  <si>
    <t xml:space="preserve">Urrácal</t>
  </si>
  <si>
    <t xml:space="preserve">Zurgena</t>
  </si>
  <si>
    <t xml:space="preserve">3. BAJO ALMANZORA</t>
  </si>
  <si>
    <t xml:space="preserve">Antas</t>
  </si>
  <si>
    <t xml:space="preserve">Bédar</t>
  </si>
  <si>
    <t xml:space="preserve">Cuevas del Almanzora</t>
  </si>
  <si>
    <t xml:space="preserve">Gallardos (Los)</t>
  </si>
  <si>
    <t xml:space="preserve">Garrucha</t>
  </si>
  <si>
    <t xml:space="preserve">Huércal-Overa</t>
  </si>
  <si>
    <t xml:space="preserve">Mojácar</t>
  </si>
  <si>
    <t xml:space="preserve">Pulpí</t>
  </si>
  <si>
    <t xml:space="preserve">Turre</t>
  </si>
  <si>
    <t xml:space="preserve">Vera</t>
  </si>
  <si>
    <t xml:space="preserve">4.RIO NACIMIENTO</t>
  </si>
  <si>
    <t xml:space="preserve">Abla</t>
  </si>
  <si>
    <t xml:space="preserve">Abrucena</t>
  </si>
  <si>
    <t xml:space="preserve">Alboloduy</t>
  </si>
  <si>
    <t xml:space="preserve">Alhabia</t>
  </si>
  <si>
    <t xml:space="preserve">Alsodux</t>
  </si>
  <si>
    <t xml:space="preserve">Fiñana</t>
  </si>
  <si>
    <t xml:space="preserve">Gérgal</t>
  </si>
  <si>
    <t xml:space="preserve">Nacimiento</t>
  </si>
  <si>
    <t xml:space="preserve">Santa Cruz de Marchena</t>
  </si>
  <si>
    <t xml:space="preserve">Tres Villas (Las)</t>
  </si>
  <si>
    <t xml:space="preserve">  5. CAMPO TABERNAS</t>
  </si>
  <si>
    <t xml:space="preserve">Alcudia de Monteagudo</t>
  </si>
  <si>
    <t xml:space="preserve">Benitagla</t>
  </si>
  <si>
    <t xml:space="preserve">Benizalón</t>
  </si>
  <si>
    <t xml:space="preserve">Castro de Filabres</t>
  </si>
  <si>
    <t xml:space="preserve">Lubrín</t>
  </si>
  <si>
    <t xml:space="preserve">Lucainena de las Torres</t>
  </si>
  <si>
    <t xml:space="preserve">Olula de Castro</t>
  </si>
  <si>
    <t xml:space="preserve">Senés</t>
  </si>
  <si>
    <t xml:space="preserve">Sorbas</t>
  </si>
  <si>
    <t xml:space="preserve">Tabernas</t>
  </si>
  <si>
    <t xml:space="preserve">Tahal</t>
  </si>
  <si>
    <t xml:space="preserve">Turrillas</t>
  </si>
  <si>
    <t xml:space="preserve">Uleila del Campo</t>
  </si>
  <si>
    <t xml:space="preserve">Velefique</t>
  </si>
  <si>
    <t xml:space="preserve">  6. ALTO ANDARAX</t>
  </si>
  <si>
    <t xml:space="preserve">Alcolea</t>
  </si>
  <si>
    <t xml:space="preserve">Alhama de Almería</t>
  </si>
  <si>
    <t xml:space="preserve">Alicún</t>
  </si>
  <si>
    <t xml:space="preserve">Almócita</t>
  </si>
  <si>
    <t xml:space="preserve">Bayárcal</t>
  </si>
  <si>
    <t xml:space="preserve">Beires</t>
  </si>
  <si>
    <t xml:space="preserve">Bentarique</t>
  </si>
  <si>
    <t xml:space="preserve">Canjáyar</t>
  </si>
  <si>
    <t xml:space="preserve">Fondón</t>
  </si>
  <si>
    <t xml:space="preserve">Huécija</t>
  </si>
  <si>
    <t xml:space="preserve">Illar</t>
  </si>
  <si>
    <t xml:space="preserve">Instinción</t>
  </si>
  <si>
    <t xml:space="preserve">Láujar de Andarax</t>
  </si>
  <si>
    <t xml:space="preserve">Ohanes</t>
  </si>
  <si>
    <t xml:space="preserve">Padules</t>
  </si>
  <si>
    <t xml:space="preserve">Paterna del Río</t>
  </si>
  <si>
    <t xml:space="preserve">Rágol</t>
  </si>
  <si>
    <t xml:space="preserve">Terque</t>
  </si>
  <si>
    <t xml:space="preserve">7. CAMPO DALIAS</t>
  </si>
  <si>
    <t xml:space="preserve">Adra</t>
  </si>
  <si>
    <t xml:space="preserve">Balanegra</t>
  </si>
  <si>
    <t xml:space="preserve">Berja</t>
  </si>
  <si>
    <t xml:space="preserve">Dalías</t>
  </si>
  <si>
    <t xml:space="preserve">Enix</t>
  </si>
  <si>
    <t xml:space="preserve">Felix</t>
  </si>
  <si>
    <t xml:space="preserve">Roquetas de Mar</t>
  </si>
  <si>
    <t xml:space="preserve">Vícar</t>
  </si>
  <si>
    <t xml:space="preserve">Ejido (El)</t>
  </si>
  <si>
    <t xml:space="preserve">Mojonera (La)</t>
  </si>
  <si>
    <t xml:space="preserve">8. CAMPO NIJAR Y BAJO </t>
  </si>
  <si>
    <t xml:space="preserve">ANDARAX</t>
  </si>
  <si>
    <t xml:space="preserve">Benahadux</t>
  </si>
  <si>
    <t xml:space="preserve">Carboneras</t>
  </si>
  <si>
    <t xml:space="preserve">Gádor</t>
  </si>
  <si>
    <t xml:space="preserve">Huércal de Almería</t>
  </si>
  <si>
    <t xml:space="preserve">Níjar</t>
  </si>
  <si>
    <t xml:space="preserve">Pechina</t>
  </si>
  <si>
    <t xml:space="preserve">Rioja</t>
  </si>
  <si>
    <t xml:space="preserve">Santa Fe de Mondújar</t>
  </si>
  <si>
    <t xml:space="preserve">Viator</t>
  </si>
  <si>
    <t xml:space="preserve">TOTAL PROVINCIA</t>
  </si>
  <si>
    <t xml:space="preserve">Fuente: elaboración propia a partir de datos del Instituto Andaluz de Estadística y Cartografía</t>
  </si>
  <si>
    <t xml:space="preserve">COMARCA AGRARIA -MUNICIPIO</t>
  </si>
  <si>
    <t xml:space="preserve">Hombres                                   (Año 2021)</t>
  </si>
  <si>
    <t xml:space="preserve">Mujeres                            (Año 2021)</t>
  </si>
  <si>
    <r>
      <rPr>
        <b val="true"/>
        <sz val="8"/>
        <color rgb="FF000000"/>
        <rFont val="Arial"/>
        <family val="2"/>
      </rPr>
      <t xml:space="preserve">Superficie Km</t>
    </r>
    <r>
      <rPr>
        <b val="true"/>
        <vertAlign val="superscript"/>
        <sz val="8"/>
        <color rgb="FF000000"/>
        <rFont val="Arial"/>
        <family val="2"/>
      </rPr>
      <t xml:space="preserve">2</t>
    </r>
    <r>
      <rPr>
        <b val="true"/>
        <sz val="8"/>
        <color rgb="FF000000"/>
        <rFont val="Arial"/>
        <family val="2"/>
      </rPr>
      <t xml:space="preserve">                              </t>
    </r>
  </si>
  <si>
    <t xml:space="preserve">1. CAMPIÑA DE CÁDIZ</t>
  </si>
  <si>
    <t xml:space="preserve">Algar</t>
  </si>
  <si>
    <t xml:space="preserve">Arcos de la Frontera</t>
  </si>
  <si>
    <t xml:space="preserve">Bornos</t>
  </si>
  <si>
    <t xml:space="preserve">Espera</t>
  </si>
  <si>
    <t xml:space="preserve">Jerez de la Frontera</t>
  </si>
  <si>
    <t xml:space="preserve">Puerto de Santa María (El)</t>
  </si>
  <si>
    <t xml:space="preserve">Trebujena</t>
  </si>
  <si>
    <t xml:space="preserve">Villamartín</t>
  </si>
  <si>
    <t xml:space="preserve">San José del Valle</t>
  </si>
  <si>
    <t xml:space="preserve">2. COSTA NOROESTE DE CÁDIZ</t>
  </si>
  <si>
    <t xml:space="preserve">Conil de la Frontera</t>
  </si>
  <si>
    <t xml:space="preserve">Chiclana de la Frontera</t>
  </si>
  <si>
    <t xml:space="preserve">Chipiona</t>
  </si>
  <si>
    <t xml:space="preserve">Rota</t>
  </si>
  <si>
    <t xml:space="preserve">San Fernando</t>
  </si>
  <si>
    <t xml:space="preserve">Sanlúcar de Barrameda</t>
  </si>
  <si>
    <t xml:space="preserve">3. SIERRA DE CÁDIZ</t>
  </si>
  <si>
    <t xml:space="preserve">,</t>
  </si>
  <si>
    <t xml:space="preserve">Alcalá del Valle</t>
  </si>
  <si>
    <t xml:space="preserve">Algodonales</t>
  </si>
  <si>
    <t xml:space="preserve">Benaocaz</t>
  </si>
  <si>
    <t xml:space="preserve">Bosque (El)</t>
  </si>
  <si>
    <t xml:space="preserve">Gastor (El)</t>
  </si>
  <si>
    <t xml:space="preserve">Grazalema</t>
  </si>
  <si>
    <t xml:space="preserve">Olvera</t>
  </si>
  <si>
    <t xml:space="preserve">Prado del Rey</t>
  </si>
  <si>
    <t xml:space="preserve">Puerto Serrano</t>
  </si>
  <si>
    <t xml:space="preserve">Setenil de las Bodegas</t>
  </si>
  <si>
    <t xml:space="preserve">Torre Alháquime</t>
  </si>
  <si>
    <t xml:space="preserve">Ubrique</t>
  </si>
  <si>
    <t xml:space="preserve">Villaluenga del Rosario</t>
  </si>
  <si>
    <t xml:space="preserve">Zahara</t>
  </si>
  <si>
    <t xml:space="preserve">4. LA JANDA</t>
  </si>
  <si>
    <t xml:space="preserve">Alcalá de los Gazules</t>
  </si>
  <si>
    <t xml:space="preserve">Barbate</t>
  </si>
  <si>
    <t xml:space="preserve">Medina-Sidonia</t>
  </si>
  <si>
    <t xml:space="preserve">Paterna de Rivera</t>
  </si>
  <si>
    <t xml:space="preserve">Puerto Real</t>
  </si>
  <si>
    <t xml:space="preserve">Vejer de la Frontera</t>
  </si>
  <si>
    <t xml:space="preserve">Benalup - Casas Viejas</t>
  </si>
  <si>
    <t xml:space="preserve">5. CAMPO DE GIBRALTAR</t>
  </si>
  <si>
    <t xml:space="preserve">Algeciras</t>
  </si>
  <si>
    <t xml:space="preserve">Barrios (Los)</t>
  </si>
  <si>
    <t xml:space="preserve">Castellar de la Frontera</t>
  </si>
  <si>
    <t xml:space="preserve">Jimena de la Frontera</t>
  </si>
  <si>
    <t xml:space="preserve">Línea de la Concepción (La)</t>
  </si>
  <si>
    <t xml:space="preserve">San Roque</t>
  </si>
  <si>
    <t xml:space="preserve">Tarifa</t>
  </si>
  <si>
    <t xml:space="preserve">San Martín del Tesorillo</t>
  </si>
  <si>
    <t xml:space="preserve">Población total                         (Año 2021)</t>
  </si>
  <si>
    <t xml:space="preserve">Hombres                                  (Año 2021)</t>
  </si>
  <si>
    <t xml:space="preserve">Mujeres                                   (Año 2021)</t>
  </si>
  <si>
    <r>
      <rPr>
        <b val="true"/>
        <sz val="8"/>
        <color rgb="FF000000"/>
        <rFont val="Arial"/>
        <family val="2"/>
      </rPr>
      <t xml:space="preserve">Superficie Km</t>
    </r>
    <r>
      <rPr>
        <b val="true"/>
        <vertAlign val="superscript"/>
        <sz val="8"/>
        <color rgb="FF000000"/>
        <rFont val="Arial"/>
        <family val="2"/>
      </rPr>
      <t xml:space="preserve">2</t>
    </r>
    <r>
      <rPr>
        <b val="true"/>
        <sz val="8"/>
        <color rgb="FF000000"/>
        <rFont val="Arial"/>
        <family val="2"/>
      </rPr>
      <t xml:space="preserve">                             </t>
    </r>
  </si>
  <si>
    <t xml:space="preserve">1. PEDROCHES</t>
  </si>
  <si>
    <t xml:space="preserve">Alcaracejos</t>
  </si>
  <si>
    <t xml:space="preserve">Añora</t>
  </si>
  <si>
    <t xml:space="preserve">Belalcázar</t>
  </si>
  <si>
    <t xml:space="preserve">Belmez</t>
  </si>
  <si>
    <t xml:space="preserve">Blázquez (Los)</t>
  </si>
  <si>
    <t xml:space="preserve">Cardeña</t>
  </si>
  <si>
    <t xml:space="preserve">Conquista</t>
  </si>
  <si>
    <t xml:space="preserve">Dos Torres</t>
  </si>
  <si>
    <t xml:space="preserve">Fuente la Lancha</t>
  </si>
  <si>
    <t xml:space="preserve">Fuente Obejuna</t>
  </si>
  <si>
    <t xml:space="preserve">Granjuela (La)</t>
  </si>
  <si>
    <t xml:space="preserve">Guijo (El)</t>
  </si>
  <si>
    <t xml:space="preserve">Hinojosa del Duque</t>
  </si>
  <si>
    <t xml:space="preserve">Pedroche</t>
  </si>
  <si>
    <t xml:space="preserve">Peñarroya-Pueblonuevo</t>
  </si>
  <si>
    <t xml:space="preserve">Pozoblanco</t>
  </si>
  <si>
    <t xml:space="preserve">Santa Eufemia</t>
  </si>
  <si>
    <t xml:space="preserve">Torrecampo</t>
  </si>
  <si>
    <t xml:space="preserve">Valsequillo</t>
  </si>
  <si>
    <t xml:space="preserve">Villanueva de Córdoba</t>
  </si>
  <si>
    <t xml:space="preserve">Villanueva del Duque</t>
  </si>
  <si>
    <t xml:space="preserve">Villaralto</t>
  </si>
  <si>
    <t xml:space="preserve">Viso (El)</t>
  </si>
  <si>
    <t xml:space="preserve">2. LA SIERRA</t>
  </si>
  <si>
    <t xml:space="preserve">Adamuz</t>
  </si>
  <si>
    <t xml:space="preserve">Espiel</t>
  </si>
  <si>
    <t xml:space="preserve">Hornachuelos</t>
  </si>
  <si>
    <t xml:space="preserve">Montoro</t>
  </si>
  <si>
    <t xml:space="preserve">Obejo</t>
  </si>
  <si>
    <t xml:space="preserve">Villaharta</t>
  </si>
  <si>
    <t xml:space="preserve">Villanueva del Rey</t>
  </si>
  <si>
    <t xml:space="preserve">Villaviciosa de Córdoba</t>
  </si>
  <si>
    <t xml:space="preserve">3. CAMPIÑA BAJA</t>
  </si>
  <si>
    <t xml:space="preserve">Almodóvar del Río</t>
  </si>
  <si>
    <t xml:space="preserve">Bujalance</t>
  </si>
  <si>
    <t xml:space="preserve">Cañete de las Torres</t>
  </si>
  <si>
    <t xml:space="preserve">Carpio (El)</t>
  </si>
  <si>
    <t xml:space="preserve">Castro del Río</t>
  </si>
  <si>
    <t xml:space="preserve">Espejo</t>
  </si>
  <si>
    <t xml:space="preserve">Guijarrosa(La)</t>
  </si>
  <si>
    <t xml:space="preserve">Fernán-Núñez</t>
  </si>
  <si>
    <t xml:space="preserve">Montalbán de Córdoba</t>
  </si>
  <si>
    <t xml:space="preserve">Palma del Río</t>
  </si>
  <si>
    <t xml:space="preserve">Pedro Abad</t>
  </si>
  <si>
    <t xml:space="preserve">Posadas</t>
  </si>
  <si>
    <t xml:space="preserve">Rambla (La)</t>
  </si>
  <si>
    <t xml:space="preserve">Santaella</t>
  </si>
  <si>
    <t xml:space="preserve">Villa del Río</t>
  </si>
  <si>
    <t xml:space="preserve">Villafranca de Córdoba</t>
  </si>
  <si>
    <t xml:space="preserve">4. LAS COLONIAS</t>
  </si>
  <si>
    <t xml:space="preserve">Carlota (La)</t>
  </si>
  <si>
    <t xml:space="preserve">Fuente Palmera</t>
  </si>
  <si>
    <t xml:space="preserve">Guadalcázar</t>
  </si>
  <si>
    <t xml:space="preserve">San Sebastián de los Ballesteros</t>
  </si>
  <si>
    <t xml:space="preserve">Victoria (La)</t>
  </si>
  <si>
    <t xml:space="preserve">Fuente Carreteros</t>
  </si>
  <si>
    <t xml:space="preserve">5. CAMPIÑA ALTA</t>
  </si>
  <si>
    <t xml:space="preserve">Aguilar de la Frontera</t>
  </si>
  <si>
    <t xml:space="preserve">Baena</t>
  </si>
  <si>
    <t xml:space="preserve">Benamejí</t>
  </si>
  <si>
    <t xml:space="preserve">Cabra</t>
  </si>
  <si>
    <t xml:space="preserve">Doña Mencía</t>
  </si>
  <si>
    <t xml:space="preserve">Encinas Reales</t>
  </si>
  <si>
    <t xml:space="preserve">Lucena</t>
  </si>
  <si>
    <t xml:space="preserve">Montemayor</t>
  </si>
  <si>
    <t xml:space="preserve">Montilla</t>
  </si>
  <si>
    <t xml:space="preserve">Monturque</t>
  </si>
  <si>
    <t xml:space="preserve">Moriles</t>
  </si>
  <si>
    <t xml:space="preserve">Nueva Carteya</t>
  </si>
  <si>
    <t xml:space="preserve">Palenciana</t>
  </si>
  <si>
    <t xml:space="preserve">Puente Genil</t>
  </si>
  <si>
    <t xml:space="preserve">Valenzuela</t>
  </si>
  <si>
    <t xml:space="preserve">6. PENIBÉTICA</t>
  </si>
  <si>
    <t xml:space="preserve">Almedinilla</t>
  </si>
  <si>
    <t xml:space="preserve">Carcabuey</t>
  </si>
  <si>
    <t xml:space="preserve">Fuente-Tójar</t>
  </si>
  <si>
    <t xml:space="preserve">Iznájar</t>
  </si>
  <si>
    <t xml:space="preserve">Luque</t>
  </si>
  <si>
    <t xml:space="preserve">Priego de Córdoba</t>
  </si>
  <si>
    <t xml:space="preserve">Rute</t>
  </si>
  <si>
    <t xml:space="preserve">Zuheros</t>
  </si>
  <si>
    <t xml:space="preserve">1. DE LA VEGA</t>
  </si>
  <si>
    <t xml:space="preserve">Albolote</t>
  </si>
  <si>
    <t xml:space="preserve">Alfacar</t>
  </si>
  <si>
    <t xml:space="preserve">Alhendín</t>
  </si>
  <si>
    <t xml:space="preserve">Armilla</t>
  </si>
  <si>
    <t xml:space="preserve">Atarfe</t>
  </si>
  <si>
    <t xml:space="preserve">Beas de Granada</t>
  </si>
  <si>
    <t xml:space="preserve">Cájar</t>
  </si>
  <si>
    <t xml:space="preserve">Calicasas</t>
  </si>
  <si>
    <t xml:space="preserve">Cenes de la Vega</t>
  </si>
  <si>
    <t xml:space="preserve">Cijuela</t>
  </si>
  <si>
    <t xml:space="preserve">Cogollos de la Vega</t>
  </si>
  <si>
    <t xml:space="preserve">Cúllar Vega</t>
  </si>
  <si>
    <t xml:space="preserve">Chauchina</t>
  </si>
  <si>
    <t xml:space="preserve">Churriana de la Vega</t>
  </si>
  <si>
    <t xml:space="preserve">Dílar</t>
  </si>
  <si>
    <t xml:space="preserve">Dúdar</t>
  </si>
  <si>
    <t xml:space="preserve">Fuente Vaqueros</t>
  </si>
  <si>
    <t xml:space="preserve">Gójar</t>
  </si>
  <si>
    <t xml:space="preserve">Granada                             </t>
  </si>
  <si>
    <t xml:space="preserve">Güejar Sierra</t>
  </si>
  <si>
    <t xml:space="preserve">Güevéjar</t>
  </si>
  <si>
    <t xml:space="preserve">Huétor de Santillán</t>
  </si>
  <si>
    <t xml:space="preserve">Huétor Tájar</t>
  </si>
  <si>
    <t xml:space="preserve">Huétor Vega</t>
  </si>
  <si>
    <t xml:space="preserve">Jun</t>
  </si>
  <si>
    <t xml:space="preserve">Láchar</t>
  </si>
  <si>
    <t xml:space="preserve">Loja</t>
  </si>
  <si>
    <t xml:space="preserve">Maracena</t>
  </si>
  <si>
    <t xml:space="preserve">Monachil</t>
  </si>
  <si>
    <t xml:space="preserve">Moraleda de Zafayona</t>
  </si>
  <si>
    <t xml:space="preserve">Nívar</t>
  </si>
  <si>
    <t xml:space="preserve">Ogíjares</t>
  </si>
  <si>
    <t xml:space="preserve">Villa de Otura</t>
  </si>
  <si>
    <t xml:space="preserve">Peligros</t>
  </si>
  <si>
    <t xml:space="preserve">Pinos Genil</t>
  </si>
  <si>
    <t xml:space="preserve">Pinos Puente</t>
  </si>
  <si>
    <t xml:space="preserve">Pulianas</t>
  </si>
  <si>
    <t xml:space="preserve">Quéntar</t>
  </si>
  <si>
    <t xml:space="preserve">Salar</t>
  </si>
  <si>
    <t xml:space="preserve">Santa Fe</t>
  </si>
  <si>
    <t xml:space="preserve">Villanueva Mesía</t>
  </si>
  <si>
    <t xml:space="preserve">Víznar</t>
  </si>
  <si>
    <t xml:space="preserve">Zubia (La)</t>
  </si>
  <si>
    <t xml:space="preserve">Gabias (Las)</t>
  </si>
  <si>
    <t xml:space="preserve">Vegas del Genil</t>
  </si>
  <si>
    <t xml:space="preserve">Zagra</t>
  </si>
  <si>
    <t xml:space="preserve">Valderrubio</t>
  </si>
  <si>
    <t xml:space="preserve">2. GUADIX</t>
  </si>
  <si>
    <t xml:space="preserve">Albuñán</t>
  </si>
  <si>
    <t xml:space="preserve">Aldeire</t>
  </si>
  <si>
    <t xml:space="preserve">Alicún de Ortega</t>
  </si>
  <si>
    <t xml:space="preserve">Alquife</t>
  </si>
  <si>
    <t xml:space="preserve">Beas de Guadix</t>
  </si>
  <si>
    <t xml:space="preserve">Benalúa</t>
  </si>
  <si>
    <t xml:space="preserve">Cogollos de Guadix</t>
  </si>
  <si>
    <t xml:space="preserve">Cortes y Graena</t>
  </si>
  <si>
    <t xml:space="preserve">Darro</t>
  </si>
  <si>
    <t xml:space="preserve">Dehesas de Guadix</t>
  </si>
  <si>
    <t xml:space="preserve">Diezma</t>
  </si>
  <si>
    <t xml:space="preserve">Dólar</t>
  </si>
  <si>
    <t xml:space="preserve">Ferreira</t>
  </si>
  <si>
    <t xml:space="preserve">Fonelas</t>
  </si>
  <si>
    <t xml:space="preserve">Gor</t>
  </si>
  <si>
    <t xml:space="preserve">Gorafe</t>
  </si>
  <si>
    <t xml:space="preserve">Guadix</t>
  </si>
  <si>
    <t xml:space="preserve">Huélago</t>
  </si>
  <si>
    <t xml:space="preserve">Huéneja</t>
  </si>
  <si>
    <t xml:space="preserve">Jerez del Marquesado</t>
  </si>
  <si>
    <t xml:space="preserve">Calahorra (La)</t>
  </si>
  <si>
    <t xml:space="preserve">Lanteira</t>
  </si>
  <si>
    <t xml:space="preserve">Lugros</t>
  </si>
  <si>
    <t xml:space="preserve">Marchal</t>
  </si>
  <si>
    <t xml:space="preserve">Peza (La)</t>
  </si>
  <si>
    <t xml:space="preserve">Polícar</t>
  </si>
  <si>
    <t xml:space="preserve">Purullena</t>
  </si>
  <si>
    <t xml:space="preserve">Villanueva de las Torres</t>
  </si>
  <si>
    <t xml:space="preserve">Valle del Zalabí</t>
  </si>
  <si>
    <t xml:space="preserve">3. BAZA</t>
  </si>
  <si>
    <t xml:space="preserve">Baza</t>
  </si>
  <si>
    <t xml:space="preserve">Benamaurel</t>
  </si>
  <si>
    <t xml:space="preserve">Caniles</t>
  </si>
  <si>
    <t xml:space="preserve">Cortes de Baza</t>
  </si>
  <si>
    <t xml:space="preserve">Cúllar</t>
  </si>
  <si>
    <t xml:space="preserve">Freila</t>
  </si>
  <si>
    <t xml:space="preserve">Zújar</t>
  </si>
  <si>
    <t xml:space="preserve">Cuevas del Campo</t>
  </si>
  <si>
    <t xml:space="preserve">4. HUESCAR</t>
  </si>
  <si>
    <t xml:space="preserve">Castilléjar</t>
  </si>
  <si>
    <t xml:space="preserve">Castril</t>
  </si>
  <si>
    <t xml:space="preserve">Galera</t>
  </si>
  <si>
    <t xml:space="preserve">Huéscar</t>
  </si>
  <si>
    <t xml:space="preserve">Orce</t>
  </si>
  <si>
    <t xml:space="preserve">Puebla de Don Fadrique</t>
  </si>
  <si>
    <t xml:space="preserve">5.IZNALLOZ</t>
  </si>
  <si>
    <t xml:space="preserve">Alamedilla</t>
  </si>
  <si>
    <t xml:space="preserve">Benalúa de las Villas</t>
  </si>
  <si>
    <t xml:space="preserve">Campotéjar</t>
  </si>
  <si>
    <t xml:space="preserve">Colomera</t>
  </si>
  <si>
    <t xml:space="preserve">Dehesas Viejas</t>
  </si>
  <si>
    <t xml:space="preserve">Deifontes</t>
  </si>
  <si>
    <t xml:space="preserve">Gobernador</t>
  </si>
  <si>
    <t xml:space="preserve">Guadahortuna</t>
  </si>
  <si>
    <t xml:space="preserve">Iznalloz</t>
  </si>
  <si>
    <t xml:space="preserve">Montejícar</t>
  </si>
  <si>
    <t xml:space="preserve">Montillana</t>
  </si>
  <si>
    <t xml:space="preserve">Pedro Martínez</t>
  </si>
  <si>
    <t xml:space="preserve">Píñar</t>
  </si>
  <si>
    <t xml:space="preserve">Torre-Cardela</t>
  </si>
  <si>
    <t xml:space="preserve">Morelábor</t>
  </si>
  <si>
    <t xml:space="preserve">Domingo Pérez de Granada</t>
  </si>
  <si>
    <t xml:space="preserve">6. MONTEFRÍO</t>
  </si>
  <si>
    <t xml:space="preserve">Algarinejo</t>
  </si>
  <si>
    <t xml:space="preserve">Illora</t>
  </si>
  <si>
    <t xml:space="preserve">Moclín</t>
  </si>
  <si>
    <t xml:space="preserve">Montefrío</t>
  </si>
  <si>
    <t xml:space="preserve">7. ALHAMA</t>
  </si>
  <si>
    <t xml:space="preserve">Agrón</t>
  </si>
  <si>
    <t xml:space="preserve">Alhama de Granada</t>
  </si>
  <si>
    <t xml:space="preserve">Arenas del Rey</t>
  </si>
  <si>
    <t xml:space="preserve">Cacín</t>
  </si>
  <si>
    <t xml:space="preserve">Chimeneas</t>
  </si>
  <si>
    <t xml:space="preserve">Escúzar</t>
  </si>
  <si>
    <t xml:space="preserve">Fornes</t>
  </si>
  <si>
    <t xml:space="preserve">Jatar</t>
  </si>
  <si>
    <t xml:space="preserve">Jayena</t>
  </si>
  <si>
    <t xml:space="preserve">Malahá (La)</t>
  </si>
  <si>
    <t xml:space="preserve">Santa Cruz del Comercio</t>
  </si>
  <si>
    <t xml:space="preserve">Ventas de Huelma</t>
  </si>
  <si>
    <t xml:space="preserve">Zafarraya</t>
  </si>
  <si>
    <t xml:space="preserve">8. LA COSTA</t>
  </si>
  <si>
    <t xml:space="preserve">Albondón</t>
  </si>
  <si>
    <t xml:space="preserve">Albuñol</t>
  </si>
  <si>
    <t xml:space="preserve">Almuñécar</t>
  </si>
  <si>
    <t xml:space="preserve">Gualchos</t>
  </si>
  <si>
    <t xml:space="preserve">Itrabo</t>
  </si>
  <si>
    <t xml:space="preserve">Jete</t>
  </si>
  <si>
    <t xml:space="preserve">Lentegí</t>
  </si>
  <si>
    <t xml:space="preserve">Lújar</t>
  </si>
  <si>
    <t xml:space="preserve">Molvízar</t>
  </si>
  <si>
    <t xml:space="preserve">Motril</t>
  </si>
  <si>
    <t xml:space="preserve">Otívar</t>
  </si>
  <si>
    <t xml:space="preserve">Polopos</t>
  </si>
  <si>
    <t xml:space="preserve">Rubite</t>
  </si>
  <si>
    <t xml:space="preserve">Salobreña</t>
  </si>
  <si>
    <t xml:space="preserve">Sorvilán</t>
  </si>
  <si>
    <t xml:space="preserve">Vélez de Benaudalla</t>
  </si>
  <si>
    <t xml:space="preserve">Guajares (Los)</t>
  </si>
  <si>
    <t xml:space="preserve">Torrenueva Costa</t>
  </si>
  <si>
    <t xml:space="preserve">9. LAS ALPUJARRAS</t>
  </si>
  <si>
    <t xml:space="preserve">Almegíjar</t>
  </si>
  <si>
    <t xml:space="preserve">Bérchules</t>
  </si>
  <si>
    <t xml:space="preserve">Bubión</t>
  </si>
  <si>
    <t xml:space="preserve">Busquístar</t>
  </si>
  <si>
    <t xml:space="preserve">Cádiar</t>
  </si>
  <si>
    <t xml:space="preserve">Cáñar</t>
  </si>
  <si>
    <t xml:space="preserve">Capileira</t>
  </si>
  <si>
    <t xml:space="preserve">Carataunas</t>
  </si>
  <si>
    <t xml:space="preserve">Cástaras</t>
  </si>
  <si>
    <t xml:space="preserve">Juviles</t>
  </si>
  <si>
    <t xml:space="preserve">Lanjarón</t>
  </si>
  <si>
    <t xml:space="preserve">Lobras</t>
  </si>
  <si>
    <t xml:space="preserve">Murtas</t>
  </si>
  <si>
    <t xml:space="preserve">Órgiva</t>
  </si>
  <si>
    <t xml:space="preserve">Pampaneira</t>
  </si>
  <si>
    <t xml:space="preserve">Pórtugos</t>
  </si>
  <si>
    <t xml:space="preserve">Soportújar</t>
  </si>
  <si>
    <t xml:space="preserve">Torvizcón</t>
  </si>
  <si>
    <t xml:space="preserve">Trevélez</t>
  </si>
  <si>
    <t xml:space="preserve">Turón</t>
  </si>
  <si>
    <t xml:space="preserve">Ugíjar</t>
  </si>
  <si>
    <t xml:space="preserve">Válor</t>
  </si>
  <si>
    <t xml:space="preserve">Taha (La)</t>
  </si>
  <si>
    <t xml:space="preserve">Nevada</t>
  </si>
  <si>
    <t xml:space="preserve">Alpujarra de la Sierra</t>
  </si>
  <si>
    <t xml:space="preserve">10. LECRÍN</t>
  </si>
  <si>
    <t xml:space="preserve">Albuñuelas</t>
  </si>
  <si>
    <t xml:space="preserve">Dúrcal</t>
  </si>
  <si>
    <t xml:space="preserve">Lecrín</t>
  </si>
  <si>
    <t xml:space="preserve">Nigüelas</t>
  </si>
  <si>
    <t xml:space="preserve">Padul</t>
  </si>
  <si>
    <t xml:space="preserve">Valle (El)</t>
  </si>
  <si>
    <t xml:space="preserve">Villamena</t>
  </si>
  <si>
    <t xml:space="preserve">Pinar (El)</t>
  </si>
  <si>
    <t xml:space="preserve">Población total                           (Año 2021)</t>
  </si>
  <si>
    <t xml:space="preserve">Hombres                           (Año 2021)</t>
  </si>
  <si>
    <t xml:space="preserve">Mujeres                              (Año 2021)</t>
  </si>
  <si>
    <r>
      <rPr>
        <b val="true"/>
        <sz val="8"/>
        <color rgb="FF000000"/>
        <rFont val="Arial"/>
        <family val="2"/>
      </rPr>
      <t xml:space="preserve">Superficie Km</t>
    </r>
    <r>
      <rPr>
        <b val="true"/>
        <vertAlign val="superscript"/>
        <sz val="8"/>
        <color rgb="FF000000"/>
        <rFont val="Arial"/>
        <family val="2"/>
      </rPr>
      <t xml:space="preserve">2</t>
    </r>
    <r>
      <rPr>
        <b val="true"/>
        <sz val="8"/>
        <color rgb="FF000000"/>
        <rFont val="Arial"/>
        <family val="2"/>
      </rPr>
      <t xml:space="preserve">                            </t>
    </r>
  </si>
  <si>
    <t xml:space="preserve">1. SIERRA</t>
  </si>
  <si>
    <t xml:space="preserve">Alájar</t>
  </si>
  <si>
    <t xml:space="preserve">Almonaster la Real</t>
  </si>
  <si>
    <t xml:space="preserve">Aracena</t>
  </si>
  <si>
    <t xml:space="preserve">Aroche</t>
  </si>
  <si>
    <t xml:space="preserve">Arroyomolinos de León</t>
  </si>
  <si>
    <t xml:space="preserve">Cala</t>
  </si>
  <si>
    <t xml:space="preserve">Cañaveral de León</t>
  </si>
  <si>
    <t xml:space="preserve">Castaño del Robledo</t>
  </si>
  <si>
    <t xml:space="preserve">Corteconcepción</t>
  </si>
  <si>
    <t xml:space="preserve">Cortegana</t>
  </si>
  <si>
    <t xml:space="preserve">Cortelazor</t>
  </si>
  <si>
    <t xml:space="preserve">Cumbres de Enmedio</t>
  </si>
  <si>
    <t xml:space="preserve">Cumbres de San Bartolomé</t>
  </si>
  <si>
    <t xml:space="preserve">Cumbres Mayores</t>
  </si>
  <si>
    <t xml:space="preserve">Encinasola</t>
  </si>
  <si>
    <t xml:space="preserve">Fuenteheridos</t>
  </si>
  <si>
    <t xml:space="preserve">Galaroza</t>
  </si>
  <si>
    <t xml:space="preserve">Higuera de la Sierra</t>
  </si>
  <si>
    <t xml:space="preserve">Hinojales</t>
  </si>
  <si>
    <t xml:space="preserve">Jabugo</t>
  </si>
  <si>
    <t xml:space="preserve">Linares de la Sierra</t>
  </si>
  <si>
    <t xml:space="preserve">Marines (Los)</t>
  </si>
  <si>
    <t xml:space="preserve">Nava (La)</t>
  </si>
  <si>
    <t xml:space="preserve">Puerto Moral</t>
  </si>
  <si>
    <t xml:space="preserve">Rosal de la Frontera</t>
  </si>
  <si>
    <t xml:space="preserve">Santa Ana la Real</t>
  </si>
  <si>
    <t xml:space="preserve">Santa Olalla del Cala</t>
  </si>
  <si>
    <t xml:space="preserve">Valdelarco</t>
  </si>
  <si>
    <t xml:space="preserve">Zufre</t>
  </si>
  <si>
    <t xml:space="preserve">2. ANDÉVALO OCCIDENTAL</t>
  </si>
  <si>
    <t xml:space="preserve">Almendro (El)</t>
  </si>
  <si>
    <t xml:space="preserve">Alosno</t>
  </si>
  <si>
    <t xml:space="preserve">Ayamonte</t>
  </si>
  <si>
    <t xml:space="preserve">Cabezas Rubias</t>
  </si>
  <si>
    <t xml:space="preserve">Cerro de Andévalo (El)</t>
  </si>
  <si>
    <t xml:space="preserve">Granado (El)</t>
  </si>
  <si>
    <t xml:space="preserve">Paymogo</t>
  </si>
  <si>
    <t xml:space="preserve">Puebla de Guzmán</t>
  </si>
  <si>
    <t xml:space="preserve">San Bartolomé de la Torre</t>
  </si>
  <si>
    <t xml:space="preserve">Sanlúcar de Guadiana</t>
  </si>
  <si>
    <t xml:space="preserve">San Silvestre de Guzmán</t>
  </si>
  <si>
    <t xml:space="preserve">Santa Bárbara de Casa</t>
  </si>
  <si>
    <t xml:space="preserve">Villablanca</t>
  </si>
  <si>
    <t xml:space="preserve">Villanueva de las Cruces</t>
  </si>
  <si>
    <t xml:space="preserve">Villanueva de los Castillejos</t>
  </si>
  <si>
    <t xml:space="preserve">3. ANDÉVALO ORIENTAL</t>
  </si>
  <si>
    <t xml:space="preserve">Berrocal</t>
  </si>
  <si>
    <t xml:space="preserve">Calañas</t>
  </si>
  <si>
    <t xml:space="preserve">Campillo (El)</t>
  </si>
  <si>
    <t xml:space="preserve">Campofrío</t>
  </si>
  <si>
    <t xml:space="preserve">Granada de Río-Tinto (La)</t>
  </si>
  <si>
    <t xml:space="preserve">Minas de Riotinto</t>
  </si>
  <si>
    <t xml:space="preserve">Nerva</t>
  </si>
  <si>
    <t xml:space="preserve">Valverde del Camino</t>
  </si>
  <si>
    <t xml:space="preserve">Zalamea la Real</t>
  </si>
  <si>
    <t xml:space="preserve">La Zarza-Perrunal</t>
  </si>
  <si>
    <t xml:space="preserve">4. COSTA</t>
  </si>
  <si>
    <t xml:space="preserve">Aljaraque</t>
  </si>
  <si>
    <t xml:space="preserve">Cartaya</t>
  </si>
  <si>
    <t xml:space="preserve">Gibraleón</t>
  </si>
  <si>
    <t xml:space="preserve">Huelva                             </t>
  </si>
  <si>
    <t xml:space="preserve">Isla Cristina</t>
  </si>
  <si>
    <t xml:space="preserve">Lepe</t>
  </si>
  <si>
    <t xml:space="preserve">Punta Umbría</t>
  </si>
  <si>
    <t xml:space="preserve">5. CONDADO CAMPIÑA</t>
  </si>
  <si>
    <t xml:space="preserve">Beas</t>
  </si>
  <si>
    <t xml:space="preserve">Bollullos Par del Condado</t>
  </si>
  <si>
    <t xml:space="preserve">Bonares</t>
  </si>
  <si>
    <t xml:space="preserve">Chucena</t>
  </si>
  <si>
    <t xml:space="preserve">Escacena del Campo</t>
  </si>
  <si>
    <t xml:space="preserve">Manzanilla</t>
  </si>
  <si>
    <t xml:space="preserve">Niebla</t>
  </si>
  <si>
    <t xml:space="preserve">Palma del Condado (La)</t>
  </si>
  <si>
    <t xml:space="preserve">Paterna del Campo</t>
  </si>
  <si>
    <t xml:space="preserve">Rociana del Condado</t>
  </si>
  <si>
    <t xml:space="preserve">San Juan del Puerto</t>
  </si>
  <si>
    <t xml:space="preserve">Trigueros</t>
  </si>
  <si>
    <t xml:space="preserve">Villalba del Alcor</t>
  </si>
  <si>
    <t xml:space="preserve">Villarrasa</t>
  </si>
  <si>
    <t xml:space="preserve">6. CONDADO LITORAL</t>
  </si>
  <si>
    <t xml:space="preserve">Almonte</t>
  </si>
  <si>
    <t xml:space="preserve">Hinojos</t>
  </si>
  <si>
    <t xml:space="preserve">Lucena del Puerto</t>
  </si>
  <si>
    <t xml:space="preserve">Moguer</t>
  </si>
  <si>
    <t xml:space="preserve">Palos de la Frontera</t>
  </si>
  <si>
    <t xml:space="preserve">Población total         (Año 2021)</t>
  </si>
  <si>
    <t xml:space="preserve">Hombres          (Año 2021)</t>
  </si>
  <si>
    <t xml:space="preserve">Mujeres                   (Año 2021)</t>
  </si>
  <si>
    <r>
      <rPr>
        <b val="true"/>
        <sz val="8"/>
        <color rgb="FF000000"/>
        <rFont val="Arial"/>
        <family val="2"/>
      </rPr>
      <t xml:space="preserve">Superficie Km</t>
    </r>
    <r>
      <rPr>
        <b val="true"/>
        <vertAlign val="superscript"/>
        <sz val="8"/>
        <color rgb="FF000000"/>
        <rFont val="Arial"/>
        <family val="2"/>
      </rPr>
      <t xml:space="preserve">2</t>
    </r>
    <r>
      <rPr>
        <b val="true"/>
        <sz val="8"/>
        <color rgb="FF000000"/>
        <rFont val="Arial"/>
        <family val="2"/>
      </rPr>
      <t xml:space="preserve">             </t>
    </r>
  </si>
  <si>
    <t xml:space="preserve">1. SIERRA MORENA</t>
  </si>
  <si>
    <t xml:space="preserve">Aldeaquemada</t>
  </si>
  <si>
    <t xml:space="preserve">Andújar</t>
  </si>
  <si>
    <t xml:space="preserve">Baños de la Encina</t>
  </si>
  <si>
    <t xml:space="preserve">Carboneros</t>
  </si>
  <si>
    <t xml:space="preserve">Carolina (La)</t>
  </si>
  <si>
    <t xml:space="preserve">Guarromán</t>
  </si>
  <si>
    <t xml:space="preserve">Marmolejo</t>
  </si>
  <si>
    <t xml:space="preserve">Santa Elena</t>
  </si>
  <si>
    <t xml:space="preserve">Villanueva de la Reina</t>
  </si>
  <si>
    <t xml:space="preserve">2. EL CONDADO</t>
  </si>
  <si>
    <t xml:space="preserve">Arquillos</t>
  </si>
  <si>
    <t xml:space="preserve">Castellar</t>
  </si>
  <si>
    <t xml:space="preserve">Chiclana de Segura</t>
  </si>
  <si>
    <t xml:space="preserve">Montizón</t>
  </si>
  <si>
    <t xml:space="preserve">Navas de San Juan</t>
  </si>
  <si>
    <t xml:space="preserve">Santisteban del Puerto</t>
  </si>
  <si>
    <t xml:space="preserve">Sorihuela del Guadalimar</t>
  </si>
  <si>
    <t xml:space="preserve">Vilches</t>
  </si>
  <si>
    <t xml:space="preserve">3. SIERRA DE SEGURA</t>
  </si>
  <si>
    <t xml:space="preserve">Beas de Segura</t>
  </si>
  <si>
    <t xml:space="preserve">Benatae</t>
  </si>
  <si>
    <t xml:space="preserve">Génave</t>
  </si>
  <si>
    <t xml:space="preserve">Hornos</t>
  </si>
  <si>
    <t xml:space="preserve">Orcera</t>
  </si>
  <si>
    <t xml:space="preserve">Puente de Génave</t>
  </si>
  <si>
    <t xml:space="preserve">Puerta de Segura (La)</t>
  </si>
  <si>
    <t xml:space="preserve">Segura de la Sierra</t>
  </si>
  <si>
    <t xml:space="preserve">Siles</t>
  </si>
  <si>
    <t xml:space="preserve">Torres de Albánchez</t>
  </si>
  <si>
    <t xml:space="preserve">Villarrodrigo</t>
  </si>
  <si>
    <t xml:space="preserve"> Santiago-Pontones</t>
  </si>
  <si>
    <t xml:space="preserve"> Arroyo del Ojanco</t>
  </si>
  <si>
    <t xml:space="preserve">4. CAMPIÑA DEL NORTE</t>
  </si>
  <si>
    <t xml:space="preserve">Arjona</t>
  </si>
  <si>
    <t xml:space="preserve">Arjonilla</t>
  </si>
  <si>
    <t xml:space="preserve">Bailén</t>
  </si>
  <si>
    <t xml:space="preserve">Cazalilla</t>
  </si>
  <si>
    <t xml:space="preserve">Escañuela</t>
  </si>
  <si>
    <t xml:space="preserve">Espelúy</t>
  </si>
  <si>
    <t xml:space="preserve">Fuerte del Rey</t>
  </si>
  <si>
    <t xml:space="preserve">Lahiguera</t>
  </si>
  <si>
    <t xml:space="preserve">Higuera de Calatrava</t>
  </si>
  <si>
    <t xml:space="preserve">Jabalquinto</t>
  </si>
  <si>
    <t xml:space="preserve">Linares</t>
  </si>
  <si>
    <t xml:space="preserve">Lopera</t>
  </si>
  <si>
    <t xml:space="preserve">Mengíbar</t>
  </si>
  <si>
    <t xml:space="preserve">Porcuna</t>
  </si>
  <si>
    <t xml:space="preserve">Santiago de Calatrava</t>
  </si>
  <si>
    <t xml:space="preserve">Torreblascopedro</t>
  </si>
  <si>
    <t xml:space="preserve">Villatorres</t>
  </si>
  <si>
    <t xml:space="preserve">5. LA LOMA</t>
  </si>
  <si>
    <t xml:space="preserve">Baeza</t>
  </si>
  <si>
    <t xml:space="preserve">Begíjar</t>
  </si>
  <si>
    <t xml:space="preserve">Canena</t>
  </si>
  <si>
    <t xml:space="preserve">Ibros</t>
  </si>
  <si>
    <t xml:space="preserve">Iznatoraf</t>
  </si>
  <si>
    <t xml:space="preserve">Lupión</t>
  </si>
  <si>
    <t xml:space="preserve">Rus</t>
  </si>
  <si>
    <t xml:space="preserve">Sabiote</t>
  </si>
  <si>
    <t xml:space="preserve">Torreperogil</t>
  </si>
  <si>
    <t xml:space="preserve">Úbeda</t>
  </si>
  <si>
    <t xml:space="preserve">Villacarrillo</t>
  </si>
  <si>
    <t xml:space="preserve">Villanueva del Arzobispo</t>
  </si>
  <si>
    <t xml:space="preserve">6. CAMPIÑA DEL SUR</t>
  </si>
  <si>
    <t xml:space="preserve">Alcaudete</t>
  </si>
  <si>
    <t xml:space="preserve">Jamilena</t>
  </si>
  <si>
    <t xml:space="preserve">Mancha Real</t>
  </si>
  <si>
    <t xml:space="preserve">Martos</t>
  </si>
  <si>
    <t xml:space="preserve">Torre del Campo</t>
  </si>
  <si>
    <t xml:space="preserve">Torredonjimeno</t>
  </si>
  <si>
    <t xml:space="preserve">Villardompardo</t>
  </si>
  <si>
    <t xml:space="preserve">7. MAGINA</t>
  </si>
  <si>
    <t xml:space="preserve">Albánchez de Mágina</t>
  </si>
  <si>
    <t xml:space="preserve">Bélmez de la Moraleda</t>
  </si>
  <si>
    <t xml:space="preserve">Cabra del Santo Cristo</t>
  </si>
  <si>
    <t xml:space="preserve">Cambil</t>
  </si>
  <si>
    <t xml:space="preserve">Huelma</t>
  </si>
  <si>
    <t xml:space="preserve">Jimena</t>
  </si>
  <si>
    <t xml:space="preserve">Jódar</t>
  </si>
  <si>
    <t xml:space="preserve">Larva</t>
  </si>
  <si>
    <t xml:space="preserve">Torres</t>
  </si>
  <si>
    <t xml:space="preserve">Bedmar y Garcíez</t>
  </si>
  <si>
    <t xml:space="preserve">8. SIERRA DE CAZORLA</t>
  </si>
  <si>
    <t xml:space="preserve">Cazorla</t>
  </si>
  <si>
    <t xml:space="preserve">Chilluévar</t>
  </si>
  <si>
    <t xml:space="preserve">Hinojares</t>
  </si>
  <si>
    <t xml:space="preserve">Huesa</t>
  </si>
  <si>
    <t xml:space="preserve">Iruela (La)</t>
  </si>
  <si>
    <t xml:space="preserve">Peal de Becerro</t>
  </si>
  <si>
    <t xml:space="preserve">Pozo Alcón</t>
  </si>
  <si>
    <t xml:space="preserve">Quesada</t>
  </si>
  <si>
    <t xml:space="preserve">Santo Tomé</t>
  </si>
  <si>
    <t xml:space="preserve">9. SIERRA SUR</t>
  </si>
  <si>
    <t xml:space="preserve">Alcalá la Real</t>
  </si>
  <si>
    <t xml:space="preserve">Campillo de Arenas</t>
  </si>
  <si>
    <t xml:space="preserve">Castillo de Locubín</t>
  </si>
  <si>
    <t xml:space="preserve">Frailes</t>
  </si>
  <si>
    <t xml:space="preserve">Fuensanta de Martos</t>
  </si>
  <si>
    <t xml:space="preserve">Guardia de Jaén (La)</t>
  </si>
  <si>
    <t xml:space="preserve">Noalejo</t>
  </si>
  <si>
    <t xml:space="preserve">Pegalajar</t>
  </si>
  <si>
    <t xml:space="preserve">Valdepeñas de Jaén</t>
  </si>
  <si>
    <t xml:space="preserve">Villares (Los)</t>
  </si>
  <si>
    <t xml:space="preserve">Cárcheles</t>
  </si>
  <si>
    <t xml:space="preserve">1.1.8. POBLACIÓN POR COMARCAS AGRARIAS DE LA PROVINCIA DE MÁLAGA</t>
  </si>
  <si>
    <t xml:space="preserve">Hombres                               (Año 2021)</t>
  </si>
  <si>
    <t xml:space="preserve">1. NORTE O ANTEQUERA</t>
  </si>
  <si>
    <t xml:space="preserve">Alameda</t>
  </si>
  <si>
    <t xml:space="preserve">Alfarnate</t>
  </si>
  <si>
    <t xml:space="preserve">Alfarnatejo</t>
  </si>
  <si>
    <t xml:space="preserve">Almargen</t>
  </si>
  <si>
    <t xml:space="preserve">Antequera</t>
  </si>
  <si>
    <t xml:space="preserve">Archidona</t>
  </si>
  <si>
    <t xml:space="preserve">Ardales</t>
  </si>
  <si>
    <t xml:space="preserve">Campillos</t>
  </si>
  <si>
    <t xml:space="preserve">Cañete la Real</t>
  </si>
  <si>
    <t xml:space="preserve">Casabermeja</t>
  </si>
  <si>
    <t xml:space="preserve">Colmenar</t>
  </si>
  <si>
    <t xml:space="preserve">Cuevas Bajas</t>
  </si>
  <si>
    <t xml:space="preserve">Cuevas del Becerro</t>
  </si>
  <si>
    <t xml:space="preserve">Cuevas de San Marcos</t>
  </si>
  <si>
    <t xml:space="preserve">Fuente de Piedra</t>
  </si>
  <si>
    <t xml:space="preserve">Humilladero</t>
  </si>
  <si>
    <t xml:space="preserve">Mollina</t>
  </si>
  <si>
    <t xml:space="preserve">Riogordo</t>
  </si>
  <si>
    <t xml:space="preserve">Sierra de Yeguas</t>
  </si>
  <si>
    <t xml:space="preserve">Teba</t>
  </si>
  <si>
    <t xml:space="preserve">Villanueva de Algaidas</t>
  </si>
  <si>
    <t xml:space="preserve">Villanueva del Rosario</t>
  </si>
  <si>
    <t xml:space="preserve">Villanueva del Trabuco</t>
  </si>
  <si>
    <t xml:space="preserve">Villanueva de Tapia</t>
  </si>
  <si>
    <t xml:space="preserve">Villanueva de la Concepción</t>
  </si>
  <si>
    <t xml:space="preserve">2. SERRANÍA DE RONDA</t>
  </si>
  <si>
    <t xml:space="preserve">Algatocín</t>
  </si>
  <si>
    <t xml:space="preserve">Alpandeire</t>
  </si>
  <si>
    <t xml:space="preserve">Arriate</t>
  </si>
  <si>
    <t xml:space="preserve">Atajate</t>
  </si>
  <si>
    <t xml:space="preserve">Benadalid</t>
  </si>
  <si>
    <t xml:space="preserve">Benalauría</t>
  </si>
  <si>
    <t xml:space="preserve">Benaoján</t>
  </si>
  <si>
    <t xml:space="preserve">Benarrabá</t>
  </si>
  <si>
    <t xml:space="preserve">Burgo (El)</t>
  </si>
  <si>
    <t xml:space="preserve">Cartajima</t>
  </si>
  <si>
    <t xml:space="preserve">Cortes de la Frontera</t>
  </si>
  <si>
    <t xml:space="preserve">Faraján</t>
  </si>
  <si>
    <t xml:space="preserve">Gaucín</t>
  </si>
  <si>
    <t xml:space="preserve">Genalguacil</t>
  </si>
  <si>
    <t xml:space="preserve">Igualeja</t>
  </si>
  <si>
    <t xml:space="preserve">Jimera de Líbar</t>
  </si>
  <si>
    <t xml:space="preserve">Jubrique</t>
  </si>
  <si>
    <t xml:space="preserve">Júzcar</t>
  </si>
  <si>
    <t xml:space="preserve">Montejaque</t>
  </si>
  <si>
    <t xml:space="preserve">Parauta</t>
  </si>
  <si>
    <t xml:space="preserve">Pujerra</t>
  </si>
  <si>
    <t xml:space="preserve">Ronda</t>
  </si>
  <si>
    <t xml:space="preserve">Serrato</t>
  </si>
  <si>
    <t xml:space="preserve">Montecorto</t>
  </si>
  <si>
    <t xml:space="preserve">3. CENTRO- SUR O GUADALHORCE</t>
  </si>
  <si>
    <t xml:space="preserve">Alhaurín de la Torre</t>
  </si>
  <si>
    <t xml:space="preserve">Alhaurín el Grande</t>
  </si>
  <si>
    <t xml:space="preserve">Almogía</t>
  </si>
  <si>
    <t xml:space="preserve">Álora</t>
  </si>
  <si>
    <t xml:space="preserve">Alozaina</t>
  </si>
  <si>
    <t xml:space="preserve">Benahavís</t>
  </si>
  <si>
    <t xml:space="preserve">Benalmádena</t>
  </si>
  <si>
    <t xml:space="preserve">Carratraca</t>
  </si>
  <si>
    <t xml:space="preserve">Cártama</t>
  </si>
  <si>
    <t xml:space="preserve">Casarabonela</t>
  </si>
  <si>
    <t xml:space="preserve">Casares</t>
  </si>
  <si>
    <t xml:space="preserve">Coín</t>
  </si>
  <si>
    <t xml:space="preserve">Estepona</t>
  </si>
  <si>
    <t xml:space="preserve">Fuengirola</t>
  </si>
  <si>
    <t xml:space="preserve">Guaro</t>
  </si>
  <si>
    <t xml:space="preserve">Istán</t>
  </si>
  <si>
    <t xml:space="preserve">Manilva</t>
  </si>
  <si>
    <t xml:space="preserve">Marbella</t>
  </si>
  <si>
    <t xml:space="preserve">Mijas</t>
  </si>
  <si>
    <t xml:space="preserve">Monda</t>
  </si>
  <si>
    <t xml:space="preserve">Ojén</t>
  </si>
  <si>
    <t xml:space="preserve">Pizarra</t>
  </si>
  <si>
    <t xml:space="preserve">Tolox</t>
  </si>
  <si>
    <t xml:space="preserve">Valle de Abdalajís</t>
  </si>
  <si>
    <t xml:space="preserve">Yunquera</t>
  </si>
  <si>
    <t xml:space="preserve">Torremolinos</t>
  </si>
  <si>
    <t xml:space="preserve">4. VÉLEZ-MÁLAGA</t>
  </si>
  <si>
    <t xml:space="preserve">Alcaucín</t>
  </si>
  <si>
    <t xml:space="preserve">Algarrobo</t>
  </si>
  <si>
    <t xml:space="preserve">Almáchar</t>
  </si>
  <si>
    <t xml:space="preserve">Árchez</t>
  </si>
  <si>
    <t xml:space="preserve">Arenas</t>
  </si>
  <si>
    <t xml:space="preserve">Benamargosa</t>
  </si>
  <si>
    <t xml:space="preserve">Benamocarra</t>
  </si>
  <si>
    <t xml:space="preserve">Borge (El)</t>
  </si>
  <si>
    <t xml:space="preserve">Canillas de Aceituno</t>
  </si>
  <si>
    <t xml:space="preserve">Canillas de Albaida</t>
  </si>
  <si>
    <t xml:space="preserve">Comares</t>
  </si>
  <si>
    <t xml:space="preserve">Cómpeta</t>
  </si>
  <si>
    <t xml:space="preserve">Cútar</t>
  </si>
  <si>
    <t xml:space="preserve">Frigiliana</t>
  </si>
  <si>
    <t xml:space="preserve">Iznate</t>
  </si>
  <si>
    <t xml:space="preserve">Macharaviaya</t>
  </si>
  <si>
    <t xml:space="preserve">Moclinejo</t>
  </si>
  <si>
    <t xml:space="preserve">Nerja</t>
  </si>
  <si>
    <t xml:space="preserve">Periana</t>
  </si>
  <si>
    <t xml:space="preserve">Rincón de la Victoria</t>
  </si>
  <si>
    <t xml:space="preserve">Salares</t>
  </si>
  <si>
    <t xml:space="preserve">Sayalonga</t>
  </si>
  <si>
    <t xml:space="preserve">Sedella</t>
  </si>
  <si>
    <t xml:space="preserve">Torrox</t>
  </si>
  <si>
    <t xml:space="preserve">Totalán</t>
  </si>
  <si>
    <t xml:space="preserve">Vélez-Málaga</t>
  </si>
  <si>
    <t xml:space="preserve">Viñuela</t>
  </si>
  <si>
    <t xml:space="preserve">Población total                 (Año 2021)</t>
  </si>
  <si>
    <t xml:space="preserve">Hombres                            (Año 2021)</t>
  </si>
  <si>
    <t xml:space="preserve">Mujeres                             (Año 2021)</t>
  </si>
  <si>
    <t xml:space="preserve">1. SIERRA NORTE</t>
  </si>
  <si>
    <t xml:space="preserve">Alanís</t>
  </si>
  <si>
    <t xml:space="preserve">Almadén de la Plata</t>
  </si>
  <si>
    <t xml:space="preserve">Aznalcóllar</t>
  </si>
  <si>
    <t xml:space="preserve">Castilblanco de los Arroyos</t>
  </si>
  <si>
    <t xml:space="preserve">Castillo de las Guardas (El)</t>
  </si>
  <si>
    <t xml:space="preserve">Cazalla de la Sierra</t>
  </si>
  <si>
    <t xml:space="preserve">Constantina</t>
  </si>
  <si>
    <t xml:space="preserve">Garrobo (El)</t>
  </si>
  <si>
    <t xml:space="preserve">Gerena</t>
  </si>
  <si>
    <t xml:space="preserve">Guadalcanal</t>
  </si>
  <si>
    <t xml:space="preserve">Guillena</t>
  </si>
  <si>
    <t xml:space="preserve">Madroño (El)</t>
  </si>
  <si>
    <t xml:space="preserve">Navas de la Concepción (Las)</t>
  </si>
  <si>
    <t xml:space="preserve">Pedroso (El)</t>
  </si>
  <si>
    <t xml:space="preserve">Puebla de los Infantes (La)</t>
  </si>
  <si>
    <t xml:space="preserve">Real de la Jara (El)</t>
  </si>
  <si>
    <t xml:space="preserve">Ronquillo (El)</t>
  </si>
  <si>
    <t xml:space="preserve">San Nicolás del Puerto</t>
  </si>
  <si>
    <t xml:space="preserve">2. LA VEGA</t>
  </si>
  <si>
    <t xml:space="preserve">Alcalá del Río</t>
  </si>
  <si>
    <t xml:space="preserve">Alcolea del Río</t>
  </si>
  <si>
    <t xml:space="preserve">Algaba (La)</t>
  </si>
  <si>
    <t xml:space="preserve">Brenes</t>
  </si>
  <si>
    <t xml:space="preserve">Burguillos</t>
  </si>
  <si>
    <t xml:space="preserve">Camas</t>
  </si>
  <si>
    <t xml:space="preserve">Cantillana</t>
  </si>
  <si>
    <t xml:space="preserve">Coria del Río</t>
  </si>
  <si>
    <t xml:space="preserve">Dos Hermanas</t>
  </si>
  <si>
    <t xml:space="preserve">Gelves</t>
  </si>
  <si>
    <t xml:space="preserve">Lora del Río</t>
  </si>
  <si>
    <t xml:space="preserve">Palacios y Villafranca (Los)</t>
  </si>
  <si>
    <t xml:space="preserve">Palomares del Río</t>
  </si>
  <si>
    <t xml:space="preserve">Peñaflor</t>
  </si>
  <si>
    <t xml:space="preserve">Rinconada (La)</t>
  </si>
  <si>
    <t xml:space="preserve">San Juan de Aznalfarache</t>
  </si>
  <si>
    <t xml:space="preserve">Santiponce</t>
  </si>
  <si>
    <t xml:space="preserve">Tocina</t>
  </si>
  <si>
    <t xml:space="preserve">Villanueva del Río y Minas</t>
  </si>
  <si>
    <t xml:space="preserve">Villaverde del Río</t>
  </si>
  <si>
    <t xml:space="preserve">3. EL ALJARAFE</t>
  </si>
  <si>
    <t xml:space="preserve">Albaida del Aljarafe</t>
  </si>
  <si>
    <t xml:space="preserve">Almensilla</t>
  </si>
  <si>
    <t xml:space="preserve">Benacazón</t>
  </si>
  <si>
    <t xml:space="preserve">Bollullos de la Mitación</t>
  </si>
  <si>
    <t xml:space="preserve">Bormujos</t>
  </si>
  <si>
    <t xml:space="preserve">Carrión de los Céspedes</t>
  </si>
  <si>
    <t xml:space="preserve">Castilleja de Guzmán</t>
  </si>
  <si>
    <t xml:space="preserve">Castilleja de la Cuesta</t>
  </si>
  <si>
    <t xml:space="preserve">Castilleja del Campo</t>
  </si>
  <si>
    <t xml:space="preserve">Espartinas</t>
  </si>
  <si>
    <t xml:space="preserve">Gines</t>
  </si>
  <si>
    <t xml:space="preserve">Huévar del Aljarafe</t>
  </si>
  <si>
    <t xml:space="preserve">Mairena del Aljarafe</t>
  </si>
  <si>
    <t xml:space="preserve">Olivares</t>
  </si>
  <si>
    <t xml:space="preserve">Pilas</t>
  </si>
  <si>
    <t xml:space="preserve">Salteras</t>
  </si>
  <si>
    <t xml:space="preserve">Sanlúcar la Mayor</t>
  </si>
  <si>
    <t xml:space="preserve">Tomares</t>
  </si>
  <si>
    <t xml:space="preserve">Umbrete</t>
  </si>
  <si>
    <t xml:space="preserve">Valencina de la Concepción</t>
  </si>
  <si>
    <t xml:space="preserve">Villanueva del Ariscal</t>
  </si>
  <si>
    <t xml:space="preserve">4. MARISMAS</t>
  </si>
  <si>
    <t xml:space="preserve">Aznalcázar</t>
  </si>
  <si>
    <t xml:space="preserve">Puebla del Río (La)</t>
  </si>
  <si>
    <t xml:space="preserve">Villamanrique de la Condesa</t>
  </si>
  <si>
    <t xml:space="preserve">Isla Mayor</t>
  </si>
  <si>
    <t xml:space="preserve">5. LA CAMPIÑA</t>
  </si>
  <si>
    <t xml:space="preserve">Alcalá de Guadaira</t>
  </si>
  <si>
    <t xml:space="preserve">Arahal</t>
  </si>
  <si>
    <t xml:space="preserve">Cabezas de San Juan (Las)</t>
  </si>
  <si>
    <t xml:space="preserve">Campana (La)</t>
  </si>
  <si>
    <t xml:space="preserve">Carmona</t>
  </si>
  <si>
    <t xml:space="preserve">Coronil (El)</t>
  </si>
  <si>
    <t xml:space="preserve">Écija</t>
  </si>
  <si>
    <t xml:space="preserve">Fuentes de Andalucía</t>
  </si>
  <si>
    <t xml:space="preserve">Lantejuela (La)</t>
  </si>
  <si>
    <t xml:space="preserve">Lebrija</t>
  </si>
  <si>
    <t xml:space="preserve">Luisiana (La)</t>
  </si>
  <si>
    <t xml:space="preserve">Mairena del Alcor</t>
  </si>
  <si>
    <t xml:space="preserve">Marchena</t>
  </si>
  <si>
    <t xml:space="preserve">Molares (Los)</t>
  </si>
  <si>
    <t xml:space="preserve">Osuna</t>
  </si>
  <si>
    <t xml:space="preserve">Paradas</t>
  </si>
  <si>
    <t xml:space="preserve">Rubio (El)</t>
  </si>
  <si>
    <t xml:space="preserve">Utrera</t>
  </si>
  <si>
    <t xml:space="preserve">Viso del Alcor (El)</t>
  </si>
  <si>
    <t xml:space="preserve">Cañada Rosal</t>
  </si>
  <si>
    <t xml:space="preserve">Cuervo de Sevilla (El)</t>
  </si>
  <si>
    <t xml:space="preserve">Palmar de Troya ( El)</t>
  </si>
  <si>
    <t xml:space="preserve">6. SIERRA SUR</t>
  </si>
  <si>
    <t xml:space="preserve">Algámitas</t>
  </si>
  <si>
    <t xml:space="preserve">Coripe</t>
  </si>
  <si>
    <t xml:space="preserve">Corrales (Los)</t>
  </si>
  <si>
    <t xml:space="preserve">Martín de la Jara</t>
  </si>
  <si>
    <t xml:space="preserve">Montellano</t>
  </si>
  <si>
    <t xml:space="preserve">Morón de la Frontera</t>
  </si>
  <si>
    <t xml:space="preserve">Pruna</t>
  </si>
  <si>
    <t xml:space="preserve">Puebla de Cazalla (La)</t>
  </si>
  <si>
    <t xml:space="preserve">Saucejo (El)</t>
  </si>
  <si>
    <t xml:space="preserve">Villanueva de San Juan</t>
  </si>
  <si>
    <t xml:space="preserve">7. DE ESTEPA</t>
  </si>
  <si>
    <t xml:space="preserve">Aguadulce</t>
  </si>
  <si>
    <t xml:space="preserve">Badolatosa</t>
  </si>
  <si>
    <t xml:space="preserve">Casariche</t>
  </si>
  <si>
    <t xml:space="preserve">Estepa</t>
  </si>
  <si>
    <t xml:space="preserve">Gilena</t>
  </si>
  <si>
    <t xml:space="preserve">Herrera</t>
  </si>
  <si>
    <t xml:space="preserve">Lora de Estepa</t>
  </si>
  <si>
    <t xml:space="preserve">Marinaleda</t>
  </si>
  <si>
    <t xml:space="preserve">Pedrera</t>
  </si>
  <si>
    <t xml:space="preserve">Roda de Andalucía (La)</t>
  </si>
</sst>
</file>

<file path=xl/styles.xml><?xml version="1.0" encoding="utf-8"?>
<styleSheet xmlns="http://schemas.openxmlformats.org/spreadsheetml/2006/main">
  <numFmts count="6">
    <numFmt numFmtId="164" formatCode="General\ "/>
    <numFmt numFmtId="165" formatCode="General"/>
    <numFmt numFmtId="166" formatCode="DD/MM/YYYY"/>
    <numFmt numFmtId="167" formatCode="#,##0"/>
    <numFmt numFmtId="168" formatCode="0"/>
    <numFmt numFmtId="169" formatCode="#,##0.00"/>
  </numFmts>
  <fonts count="41">
    <font>
      <sz val="10"/>
      <name val="Courier New"/>
      <family val="3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ourier New"/>
      <family val="3"/>
    </font>
    <font>
      <sz val="18"/>
      <color rgb="FF000000"/>
      <name val="Courier New"/>
      <family val="3"/>
    </font>
    <font>
      <sz val="12"/>
      <color rgb="FF000000"/>
      <name val="Courier New"/>
      <family val="3"/>
    </font>
    <font>
      <sz val="10"/>
      <color rgb="FF333333"/>
      <name val="Courier New"/>
      <family val="3"/>
    </font>
    <font>
      <i val="true"/>
      <sz val="10"/>
      <color rgb="FF808080"/>
      <name val="Courier New"/>
      <family val="3"/>
    </font>
    <font>
      <u val="single"/>
      <sz val="10"/>
      <color rgb="FF0000EE"/>
      <name val="Courier New"/>
      <family val="3"/>
    </font>
    <font>
      <sz val="10"/>
      <color rgb="FF006600"/>
      <name val="Courier New"/>
      <family val="3"/>
    </font>
    <font>
      <sz val="10"/>
      <color rgb="FF996600"/>
      <name val="Courier New"/>
      <family val="3"/>
    </font>
    <font>
      <sz val="10"/>
      <color rgb="FFCC0000"/>
      <name val="Courier New"/>
      <family val="3"/>
    </font>
    <font>
      <b val="true"/>
      <sz val="10"/>
      <color rgb="FFFFFFFF"/>
      <name val="Courier New"/>
      <family val="3"/>
    </font>
    <font>
      <b val="true"/>
      <sz val="10"/>
      <color rgb="FF000000"/>
      <name val="Courier New"/>
      <family val="3"/>
    </font>
    <font>
      <sz val="10"/>
      <color rgb="FFFFFFFF"/>
      <name val="Courier New"/>
      <family val="3"/>
    </font>
    <font>
      <sz val="10"/>
      <color rgb="FF000000"/>
      <name val="MS Sans Serif"/>
      <family val="2"/>
    </font>
    <font>
      <sz val="10"/>
      <name val="Arial"/>
      <family val="2"/>
    </font>
    <font>
      <sz val="10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Courier New"/>
      <family val="3"/>
    </font>
    <font>
      <b val="true"/>
      <sz val="10"/>
      <color rgb="FF008000"/>
      <name val="Arial"/>
      <family val="2"/>
    </font>
    <font>
      <b val="true"/>
      <sz val="8"/>
      <name val="Arial"/>
      <family val="2"/>
    </font>
    <font>
      <b val="true"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sz val="7"/>
      <name val="Arial"/>
      <family val="2"/>
    </font>
    <font>
      <sz val="8"/>
      <color rgb="FF000000"/>
      <name val="MS Sans Serif"/>
      <family val="2"/>
    </font>
    <font>
      <b val="true"/>
      <sz val="8"/>
      <color rgb="FFFF0000"/>
      <name val="MS Sans Serif"/>
      <family val="2"/>
    </font>
    <font>
      <b val="true"/>
      <sz val="8"/>
      <color rgb="FFFF0000"/>
      <name val="Arial"/>
      <family val="2"/>
    </font>
    <font>
      <b val="true"/>
      <vertAlign val="superscript"/>
      <sz val="8"/>
      <color rgb="FF000000"/>
      <name val="Arial"/>
      <family val="2"/>
    </font>
    <font>
      <sz val="8"/>
      <color rgb="FFFF0000"/>
      <name val="MS Sans Serif"/>
      <family val="2"/>
    </font>
    <font>
      <sz val="8"/>
      <color rgb="FFFFFFFF"/>
      <name val="Arial"/>
      <family val="2"/>
    </font>
    <font>
      <sz val="8"/>
      <color rgb="FFFFFFFF"/>
      <name val="MS Sans Serif"/>
      <family val="2"/>
    </font>
    <font>
      <sz val="8"/>
      <color rgb="FF333333"/>
      <name val="Arial"/>
      <family val="0"/>
    </font>
    <font>
      <b val="true"/>
      <sz val="8"/>
      <color rgb="FFFF0000"/>
      <name val="."/>
      <family val="0"/>
    </font>
    <font>
      <sz val="10"/>
      <name val="Dialog"/>
      <family val="0"/>
    </font>
  </fonts>
  <fills count="1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007826"/>
        <bgColor rgb="FF008000"/>
      </patternFill>
    </fill>
    <fill>
      <patternFill patternType="solid">
        <fgColor rgb="FF006600"/>
        <bgColor rgb="FF007826"/>
      </patternFill>
    </fill>
    <fill>
      <patternFill patternType="solid">
        <fgColor rgb="FFCCCCCC"/>
        <bgColor rgb="FFC0C0C0"/>
      </patternFill>
    </fill>
    <fill>
      <patternFill patternType="solid">
        <fgColor rgb="FFC0C0C0"/>
        <bgColor rgb="FFCCCCCC"/>
      </patternFill>
    </fill>
    <fill>
      <patternFill patternType="solid">
        <fgColor rgb="FF008000"/>
        <bgColor rgb="FF007826"/>
      </patternFill>
    </fill>
  </fills>
  <borders count="5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 style="double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double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double"/>
      <top style="medium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 style="double"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double"/>
      <top style="medium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  <xf numFmtId="16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9" borderId="0" xfId="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10" borderId="0" xfId="3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11" borderId="0" xfId="3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9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9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9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9" borderId="0" xfId="3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12" borderId="0" xfId="37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9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9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28" fillId="9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8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7" fillId="9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6" fillId="9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9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4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8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7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6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8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4" fillId="9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4" fillId="9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9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9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4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0" fillId="9" borderId="0" xfId="4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31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32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5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33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1" fillId="9" borderId="0" xfId="37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8" fillId="13" borderId="4" xfId="3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13" borderId="5" xfId="3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13" borderId="6" xfId="3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8" fillId="14" borderId="7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7" fillId="9" borderId="8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7" fillId="9" borderId="9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7" fillId="9" borderId="9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7" fillId="9" borderId="1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7" fillId="9" borderId="11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7" fillId="9" borderId="12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8" fillId="9" borderId="8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8" fillId="9" borderId="9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7" fillId="9" borderId="13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7" fillId="9" borderId="2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7" fillId="9" borderId="2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7" fillId="9" borderId="14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9" fillId="14" borderId="15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6" fillId="9" borderId="8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6" fillId="9" borderId="9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35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1" fillId="9" borderId="0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9" borderId="16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8" fillId="9" borderId="17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9" borderId="18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9" fillId="14" borderId="19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8" fillId="0" borderId="1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7" fillId="0" borderId="1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9" borderId="1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0" borderId="9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6" fillId="14" borderId="13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36" fillId="14" borderId="2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36" fillId="14" borderId="2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6" fillId="14" borderId="14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7" fillId="9" borderId="20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7" fillId="9" borderId="21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8" fillId="9" borderId="8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8" fillId="9" borderId="9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9" borderId="1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9" borderId="15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9" borderId="0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9" borderId="22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2" fillId="9" borderId="23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32" fillId="0" borderId="24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2" fillId="9" borderId="25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9" borderId="0" xfId="3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29" fillId="14" borderId="13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6" fillId="9" borderId="1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8" fillId="9" borderId="26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8" fillId="9" borderId="27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9" borderId="28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7" fillId="9" borderId="15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7" fillId="9" borderId="0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7" fillId="9" borderId="0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7" fillId="9" borderId="22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9" fillId="14" borderId="29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9" fillId="14" borderId="3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6" fillId="14" borderId="31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7" fillId="9" borderId="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7" fillId="9" borderId="22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6" fillId="14" borderId="3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6" fillId="14" borderId="31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8" fillId="9" borderId="15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31" fillId="9" borderId="0" xfId="37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33" fillId="9" borderId="32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33" fillId="0" borderId="33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3" fillId="9" borderId="34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1" fillId="9" borderId="35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9" borderId="35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9" borderId="0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3" fillId="9" borderId="0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7" fillId="14" borderId="2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7" fillId="14" borderId="14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8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9" borderId="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9" borderId="22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7" fillId="14" borderId="3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14" borderId="3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9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3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0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0" borderId="27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0" borderId="28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7" fillId="0" borderId="8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33" fillId="9" borderId="36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33" fillId="0" borderId="37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3" fillId="9" borderId="38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8" fillId="9" borderId="0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8" fillId="9" borderId="0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5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7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7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37" fillId="14" borderId="35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7" fillId="14" borderId="39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9" borderId="40" xfId="37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6" fillId="9" borderId="41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3" fillId="9" borderId="42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39" fillId="0" borderId="43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3" fillId="9" borderId="44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8" fillId="9" borderId="45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31" fillId="9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9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9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9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9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14" borderId="7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1" fillId="9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9" borderId="15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9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9" borderId="22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3" fillId="0" borderId="43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3" fillId="0" borderId="44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2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3" fillId="9" borderId="0" xfId="3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9" borderId="0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9" borderId="0" xfId="3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8" fillId="9" borderId="46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31" fillId="9" borderId="47" xfId="37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28" fillId="9" borderId="47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9" borderId="48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7" fillId="14" borderId="31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8" fillId="9" borderId="47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8" fillId="9" borderId="48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37" fillId="14" borderId="30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9" borderId="46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9" borderId="47" xfId="3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9" borderId="47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9" borderId="48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9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8" fillId="9" borderId="11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8" fillId="9" borderId="12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9" borderId="41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9" fillId="14" borderId="49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37" fillId="14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14" borderId="5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9" borderId="51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31" fillId="9" borderId="52" xfId="37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28" fillId="9" borderId="52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8" fillId="9" borderId="53" xfId="3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8" fillId="9" borderId="47" xfId="37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35" fillId="9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  <cellStyle name="Normal_COMARCAS AGRARIAS POR PROVINCIAS99 (1.1.2)" xfId="37"/>
    <cellStyle name="Normal_DEM 02_1" xfId="38"/>
    <cellStyle name="Normal_Respuesta petición" xfId="39"/>
    <cellStyle name="Normal_SeriePoblacion1986-2003" xfId="40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8000"/>
      <rgbColor rgb="FF000080"/>
      <rgbColor rgb="FF996600"/>
      <rgbColor rgb="FF800080"/>
      <rgbColor rgb="FF007826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532800</xdr:colOff>
      <xdr:row>1</xdr:row>
      <xdr:rowOff>93960</xdr:rowOff>
    </xdr:from>
    <xdr:to>
      <xdr:col>9</xdr:col>
      <xdr:colOff>396360</xdr:colOff>
      <xdr:row>5</xdr:row>
      <xdr:rowOff>720</xdr:rowOff>
    </xdr:to>
    <xdr:sp>
      <xdr:nvSpPr>
        <xdr:cNvPr id="0" name="CustomShape 1"/>
        <xdr:cNvSpPr/>
      </xdr:nvSpPr>
      <xdr:spPr>
        <a:xfrm>
          <a:off x="2160000" y="255600"/>
          <a:ext cx="5896800" cy="651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>
          <a:noAutofit/>
        </a:bodyPr>
        <a:p>
          <a:r>
            <a:rPr b="1" lang="es-ES" sz="1000" spc="-1" strike="noStrike">
              <a:solidFill>
                <a:srgbClr val="008000"/>
              </a:solidFill>
              <a:latin typeface="Arial"/>
            </a:rPr>
            <a:t>SECRETARÍA GENERAL DE AGRICULTURA, GANADERÍA Y ALIMENTACION</a:t>
          </a:r>
          <a:endParaRPr b="0" lang="es-ES" sz="1000" spc="-1" strike="noStrike">
            <a:latin typeface="Times New Roman"/>
          </a:endParaRPr>
        </a:p>
        <a:p>
          <a:r>
            <a:rPr b="1" lang="es-ES" sz="1000" spc="-1" strike="noStrike">
              <a:solidFill>
                <a:srgbClr val="008000"/>
              </a:solidFill>
              <a:latin typeface="Arial"/>
            </a:rPr>
            <a:t>SERVICIO DE ESTUDIOS Y ESTADÍSTICAS</a:t>
          </a:r>
          <a:endParaRPr b="0" lang="es-ES" sz="1000" spc="-1" strike="noStrike">
            <a:latin typeface="Times New Roman"/>
          </a:endParaRPr>
        </a:p>
        <a:p>
          <a:endParaRPr b="0" lang="es-ES" sz="1000" spc="-1" strike="noStrike"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adron_munic_comarcas_201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portar Hoja de Trabajo"/>
    </sheetNames>
    <sheetDataSet>
      <sheetData sheetId="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H30" activeCellId="0" sqref="H30"/>
    </sheetView>
  </sheetViews>
  <sheetFormatPr defaultRowHeight="14.65" zeroHeight="false" outlineLevelRow="0" outlineLevelCol="0"/>
  <cols>
    <col collapsed="false" customWidth="true" hidden="false" outlineLevel="0" max="1" min="1" style="1" width="2.75"/>
    <col collapsed="false" customWidth="true" hidden="false" outlineLevel="0" max="2" min="2" style="1" width="3.61"/>
    <col collapsed="false" customWidth="true" hidden="false" outlineLevel="0" max="3" min="3" style="1" width="14.97"/>
    <col collapsed="false" customWidth="true" hidden="false" outlineLevel="0" max="4" min="4" style="1" width="13.19"/>
    <col collapsed="false" customWidth="true" hidden="false" outlineLevel="0" max="7" min="5" style="1" width="10.54"/>
    <col collapsed="false" customWidth="true" hidden="false" outlineLevel="0" max="8" min="8" style="1" width="23.76"/>
    <col collapsed="false" customWidth="true" hidden="false" outlineLevel="0" max="9" min="9" style="1" width="10.48"/>
    <col collapsed="false" customWidth="true" hidden="false" outlineLevel="0" max="257" min="10" style="1" width="10.54"/>
    <col collapsed="false" customWidth="true" hidden="false" outlineLevel="0" max="1025" min="258" style="0" width="10.54"/>
  </cols>
  <sheetData>
    <row r="1" customFormat="false" ht="12.75" hidden="false" customHeight="true" outlineLevel="0" collapsed="false">
      <c r="A1" s="2"/>
    </row>
    <row r="2" customFormat="false" ht="14.65" hidden="false" customHeight="true" outlineLevel="0" collapsed="false">
      <c r="A2" s="2"/>
    </row>
    <row r="3" customFormat="false" ht="14.65" hidden="false" customHeight="true" outlineLevel="0" collapsed="false">
      <c r="A3" s="2"/>
    </row>
    <row r="4" customFormat="false" ht="14.65" hidden="false" customHeight="true" outlineLevel="0" collapsed="false">
      <c r="A4" s="2"/>
    </row>
    <row r="5" customFormat="false" ht="14.65" hidden="false" customHeight="true" outlineLevel="0" collapsed="false">
      <c r="A5" s="2"/>
    </row>
    <row r="6" customFormat="false" ht="14.65" hidden="false" customHeight="true" outlineLevel="0" collapsed="false">
      <c r="A6" s="2"/>
    </row>
    <row r="7" customFormat="false" ht="14.65" hidden="false" customHeight="true" outlineLevel="0" collapsed="false">
      <c r="A7" s="2"/>
    </row>
    <row r="8" customFormat="false" ht="15.75" hidden="false" customHeight="true" outlineLevel="0" collapsed="false">
      <c r="A8" s="2"/>
    </row>
    <row r="9" customFormat="false" ht="14.65" hidden="false" customHeight="true" outlineLevel="0" collapsed="false">
      <c r="A9" s="2"/>
    </row>
    <row r="10" customFormat="false" ht="14.65" hidden="false" customHeight="true" outlineLevel="0" collapsed="false">
      <c r="A10" s="2"/>
    </row>
    <row r="11" customFormat="false" ht="14.65" hidden="false" customHeight="true" outlineLevel="0" collapsed="false">
      <c r="A11" s="2"/>
      <c r="C11" s="3" t="s">
        <v>0</v>
      </c>
      <c r="D11" s="3"/>
      <c r="E11" s="3"/>
      <c r="F11" s="3"/>
      <c r="G11" s="3"/>
      <c r="H11" s="3"/>
    </row>
    <row r="12" customFormat="false" ht="14.65" hidden="false" customHeight="true" outlineLevel="0" collapsed="false">
      <c r="A12" s="2"/>
      <c r="C12" s="3"/>
      <c r="D12" s="3"/>
      <c r="E12" s="3"/>
      <c r="F12" s="3"/>
      <c r="G12" s="3"/>
      <c r="H12" s="3"/>
    </row>
    <row r="13" customFormat="false" ht="14.65" hidden="false" customHeight="true" outlineLevel="0" collapsed="false">
      <c r="A13" s="2"/>
      <c r="C13" s="3"/>
      <c r="D13" s="3"/>
      <c r="E13" s="3"/>
      <c r="F13" s="3"/>
      <c r="G13" s="3"/>
      <c r="H13" s="3"/>
    </row>
    <row r="14" customFormat="false" ht="14.25" hidden="false" customHeight="true" outlineLevel="0" collapsed="false">
      <c r="A14" s="2"/>
      <c r="C14" s="4"/>
      <c r="D14" s="5"/>
    </row>
    <row r="15" customFormat="false" ht="14.25" hidden="false" customHeight="true" outlineLevel="0" collapsed="false">
      <c r="A15" s="2"/>
      <c r="B15" s="6"/>
      <c r="C15" s="7"/>
      <c r="D15" s="8"/>
      <c r="E15" s="8"/>
      <c r="F15" s="8"/>
      <c r="G15" s="8"/>
      <c r="H15" s="8"/>
    </row>
    <row r="16" customFormat="false" ht="14.9" hidden="false" customHeight="true" outlineLevel="0" collapsed="false">
      <c r="A16" s="2"/>
      <c r="B16" s="6"/>
      <c r="C16" s="9" t="s">
        <v>1</v>
      </c>
      <c r="D16" s="9"/>
      <c r="E16" s="9"/>
      <c r="F16" s="9"/>
      <c r="G16" s="9"/>
      <c r="H16" s="9"/>
    </row>
    <row r="17" customFormat="false" ht="14.9" hidden="false" customHeight="true" outlineLevel="0" collapsed="false">
      <c r="A17" s="2"/>
      <c r="B17" s="6"/>
      <c r="C17" s="9" t="s">
        <v>2</v>
      </c>
      <c r="D17" s="9"/>
      <c r="E17" s="9"/>
      <c r="F17" s="9"/>
      <c r="G17" s="9"/>
      <c r="H17" s="9"/>
    </row>
    <row r="18" customFormat="false" ht="14.9" hidden="false" customHeight="true" outlineLevel="0" collapsed="false">
      <c r="A18" s="2"/>
      <c r="B18" s="6"/>
      <c r="C18" s="9" t="s">
        <v>3</v>
      </c>
      <c r="D18" s="9"/>
      <c r="E18" s="9"/>
      <c r="F18" s="9"/>
      <c r="G18" s="9"/>
      <c r="H18" s="9"/>
    </row>
    <row r="19" customFormat="false" ht="14.9" hidden="false" customHeight="true" outlineLevel="0" collapsed="false">
      <c r="A19" s="2"/>
      <c r="B19" s="6"/>
      <c r="C19" s="9" t="s">
        <v>4</v>
      </c>
      <c r="D19" s="9"/>
      <c r="E19" s="9"/>
      <c r="F19" s="9"/>
      <c r="G19" s="9"/>
      <c r="H19" s="9"/>
    </row>
    <row r="20" customFormat="false" ht="14.9" hidden="false" customHeight="true" outlineLevel="0" collapsed="false">
      <c r="A20" s="2"/>
      <c r="B20" s="6"/>
      <c r="C20" s="9" t="s">
        <v>5</v>
      </c>
      <c r="D20" s="9"/>
      <c r="E20" s="9"/>
      <c r="F20" s="9"/>
      <c r="G20" s="9"/>
      <c r="H20" s="9"/>
    </row>
    <row r="21" customFormat="false" ht="14.9" hidden="false" customHeight="true" outlineLevel="0" collapsed="false">
      <c r="A21" s="2"/>
      <c r="B21" s="6"/>
      <c r="C21" s="9" t="s">
        <v>6</v>
      </c>
      <c r="D21" s="9"/>
      <c r="E21" s="9"/>
      <c r="F21" s="9"/>
      <c r="G21" s="9"/>
      <c r="H21" s="9"/>
    </row>
    <row r="22" customFormat="false" ht="14.9" hidden="false" customHeight="true" outlineLevel="0" collapsed="false">
      <c r="A22" s="2"/>
      <c r="B22" s="6"/>
      <c r="C22" s="9" t="s">
        <v>7</v>
      </c>
      <c r="D22" s="9"/>
      <c r="E22" s="9"/>
      <c r="F22" s="9"/>
      <c r="G22" s="9"/>
      <c r="H22" s="9"/>
    </row>
    <row r="23" customFormat="false" ht="14.9" hidden="false" customHeight="true" outlineLevel="0" collapsed="false">
      <c r="A23" s="2"/>
      <c r="C23" s="9" t="s">
        <v>8</v>
      </c>
      <c r="D23" s="9"/>
      <c r="E23" s="9"/>
      <c r="F23" s="9"/>
      <c r="G23" s="9"/>
      <c r="H23" s="9"/>
    </row>
    <row r="24" customFormat="false" ht="14.9" hidden="false" customHeight="true" outlineLevel="0" collapsed="false">
      <c r="A24" s="2"/>
      <c r="C24" s="9" t="s">
        <v>9</v>
      </c>
      <c r="D24" s="9"/>
      <c r="E24" s="9"/>
      <c r="F24" s="9"/>
      <c r="G24" s="9"/>
      <c r="H24" s="9"/>
    </row>
    <row r="25" customFormat="false" ht="14.65" hidden="false" customHeight="true" outlineLevel="0" collapsed="false">
      <c r="A25" s="2"/>
      <c r="C25" s="10"/>
      <c r="D25" s="10"/>
      <c r="E25" s="10"/>
      <c r="F25" s="10"/>
      <c r="G25" s="10"/>
      <c r="H25" s="10"/>
    </row>
    <row r="37" customFormat="false" ht="11.25" hidden="false" customHeight="true" outlineLevel="0" collapsed="false"/>
  </sheetData>
  <mergeCells count="11">
    <mergeCell ref="A1:A25"/>
    <mergeCell ref="C11:H13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</mergeCells>
  <hyperlinks>
    <hyperlink ref="C16" location="1.1!1" display="1.1.1 EVOLUCIÓN DE LA POBLACIÓN DE DERECHO SEGÚN SEXO POR PROVINCIAS"/>
    <hyperlink ref="C17" location="1.1.2!AL" display="1.1.2. POBLACIÓN POR COMARCAS AGRARIAS DE LA PROVINCIA DE ALMERÍA"/>
    <hyperlink ref="C18" location="1.1.3!CÁ" display="1.1.3. POBLACIÓN POR COMARCAS AGRARIAS DE LA PROVINCIA DE CÁDIZ"/>
    <hyperlink ref="C19" location="1.1.4!CÓ" display="1.1.4. POBLACIÓN POR COMARCAS AGRARIAS DE LA PROVINCIA DE CÓRDOBA"/>
    <hyperlink ref="C20" location="1.1.5!GR" display="1.1.5. POBLACIÓN POR COMARCAS AGRARIAS DE LA PROVINCIA DE GRANADA"/>
    <hyperlink ref="C21" location="1.1.6!HU" display="1.1.6. POBLACIÓN POR COMARCAS AGRARIAS DE LA PROVINCIA DE HUELVA"/>
    <hyperlink ref="C22" location="1.1.7!JA" display="1.1.7. POBLACIÓN POR COMARCAS AGRARIAS DE LA PROVINCIA DE JAÉN"/>
    <hyperlink ref="C23" location="1.1.8!MÁ" display="1.1.8. POBLACIÓN POR COMARCAS AGRARIAS DE LA  PROVINCIA DE MÁLAGA"/>
    <hyperlink ref="C24" location="1.1.9!SE" display="1.1.9. POBLACIÓN POR COMARCAS AGRARIAS DE LA PROVINCIA DE SEVILLA"/>
  </hyperlinks>
  <printOptions headings="false" gridLines="false" gridLinesSet="true" horizontalCentered="false" verticalCentered="false"/>
  <pageMargins left="0.7875" right="0.7875" top="0.886111111111111" bottom="1.05277777777778" header="0.51180555555555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&amp;C&amp;"Times New Roman,Normal"&amp;12Página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91" colorId="64" zoomScale="95" zoomScaleNormal="95" zoomScalePageLayoutView="100" workbookViewId="0">
      <selection pane="topLeft" activeCell="L108" activeCellId="0" sqref="L108"/>
    </sheetView>
  </sheetViews>
  <sheetFormatPr defaultRowHeight="14.65" zeroHeight="false" outlineLevelRow="0" outlineLevelCol="0"/>
  <cols>
    <col collapsed="false" customWidth="true" hidden="false" outlineLevel="0" max="1" min="1" style="161" width="3.75"/>
    <col collapsed="false" customWidth="true" hidden="false" outlineLevel="0" max="2" min="2" style="161" width="4.92"/>
    <col collapsed="false" customWidth="true" hidden="false" outlineLevel="0" max="3" min="3" style="161" width="26"/>
    <col collapsed="false" customWidth="true" hidden="false" outlineLevel="0" max="4" min="4" style="162" width="14.43"/>
    <col collapsed="false" customWidth="true" hidden="false" outlineLevel="0" max="5" min="5" style="162" width="15.75"/>
    <col collapsed="false" customWidth="true" hidden="false" outlineLevel="0" max="6" min="6" style="162" width="14.04"/>
    <col collapsed="false" customWidth="true" hidden="false" outlineLevel="0" max="7" min="7" style="162" width="21.4"/>
    <col collapsed="false" customWidth="true" hidden="false" outlineLevel="0" max="247" min="8" style="161" width="9.92"/>
    <col collapsed="false" customWidth="true" hidden="false" outlineLevel="0" max="1025" min="248" style="0" width="9.92"/>
  </cols>
  <sheetData>
    <row r="1" s="106" customFormat="true" ht="33" hidden="false" customHeight="true" outlineLevel="0" collapsed="false">
      <c r="A1" s="161"/>
      <c r="B1" s="150" t="s">
        <v>9</v>
      </c>
      <c r="C1" s="174"/>
      <c r="D1" s="60"/>
      <c r="E1" s="60"/>
      <c r="F1" s="60"/>
      <c r="G1" s="190"/>
    </row>
    <row r="2" s="82" customFormat="true" ht="38.65" hidden="false" customHeight="true" outlineLevel="0" collapsed="false">
      <c r="A2" s="106"/>
      <c r="B2" s="62" t="s">
        <v>30</v>
      </c>
      <c r="C2" s="62"/>
      <c r="D2" s="63" t="s">
        <v>781</v>
      </c>
      <c r="E2" s="63" t="s">
        <v>782</v>
      </c>
      <c r="F2" s="63" t="s">
        <v>783</v>
      </c>
      <c r="G2" s="64" t="s">
        <v>153</v>
      </c>
    </row>
    <row r="3" customFormat="false" ht="13.5" hidden="false" customHeight="true" outlineLevel="0" collapsed="false">
      <c r="A3" s="82"/>
      <c r="B3" s="166" t="s">
        <v>784</v>
      </c>
      <c r="C3" s="166"/>
      <c r="D3" s="153"/>
      <c r="E3" s="153"/>
      <c r="F3" s="153"/>
      <c r="G3" s="154"/>
    </row>
    <row r="4" customFormat="false" ht="13.5" hidden="false" customHeight="true" outlineLevel="0" collapsed="false">
      <c r="B4" s="66" t="n">
        <v>2</v>
      </c>
      <c r="C4" s="67" t="s">
        <v>785</v>
      </c>
      <c r="D4" s="191" t="n">
        <v>1716</v>
      </c>
      <c r="E4" s="191" t="n">
        <v>854</v>
      </c>
      <c r="F4" s="191" t="n">
        <v>862</v>
      </c>
      <c r="G4" s="69" t="n">
        <v>280.2</v>
      </c>
    </row>
    <row r="5" customFormat="false" ht="13.5" hidden="false" customHeight="true" outlineLevel="0" collapsed="false">
      <c r="B5" s="66" t="n">
        <v>9</v>
      </c>
      <c r="C5" s="67" t="s">
        <v>786</v>
      </c>
      <c r="D5" s="191" t="n">
        <v>1331</v>
      </c>
      <c r="E5" s="191" t="n">
        <v>689</v>
      </c>
      <c r="F5" s="191" t="n">
        <v>642</v>
      </c>
      <c r="G5" s="69" t="n">
        <v>255.8</v>
      </c>
    </row>
    <row r="6" customFormat="false" ht="13.5" hidden="false" customHeight="true" outlineLevel="0" collapsed="false">
      <c r="B6" s="66" t="n">
        <v>13</v>
      </c>
      <c r="C6" s="67" t="s">
        <v>787</v>
      </c>
      <c r="D6" s="191" t="n">
        <v>6060</v>
      </c>
      <c r="E6" s="191" t="n">
        <v>3072</v>
      </c>
      <c r="F6" s="191" t="n">
        <v>2988</v>
      </c>
      <c r="G6" s="69" t="n">
        <v>199</v>
      </c>
    </row>
    <row r="7" customFormat="false" ht="13.5" hidden="false" customHeight="true" outlineLevel="0" collapsed="false">
      <c r="B7" s="66" t="n">
        <v>27</v>
      </c>
      <c r="C7" s="67" t="s">
        <v>788</v>
      </c>
      <c r="D7" s="191" t="n">
        <v>5059</v>
      </c>
      <c r="E7" s="191" t="n">
        <v>2562</v>
      </c>
      <c r="F7" s="191" t="n">
        <v>2497</v>
      </c>
      <c r="G7" s="69" t="n">
        <v>323.5</v>
      </c>
    </row>
    <row r="8" customFormat="false" ht="13.5" hidden="false" customHeight="true" outlineLevel="0" collapsed="false">
      <c r="B8" s="66" t="n">
        <v>31</v>
      </c>
      <c r="C8" s="67" t="s">
        <v>789</v>
      </c>
      <c r="D8" s="191" t="n">
        <v>1512</v>
      </c>
      <c r="E8" s="191" t="n">
        <v>801</v>
      </c>
      <c r="F8" s="191" t="n">
        <v>711</v>
      </c>
      <c r="G8" s="69" t="n">
        <v>258.8</v>
      </c>
    </row>
    <row r="9" customFormat="false" ht="13.5" hidden="false" customHeight="true" outlineLevel="0" collapsed="false">
      <c r="B9" s="66" t="n">
        <v>32</v>
      </c>
      <c r="C9" s="67" t="s">
        <v>790</v>
      </c>
      <c r="D9" s="191" t="n">
        <v>4752</v>
      </c>
      <c r="E9" s="191" t="n">
        <v>2334</v>
      </c>
      <c r="F9" s="191" t="n">
        <v>2418</v>
      </c>
      <c r="G9" s="69" t="n">
        <v>357.1</v>
      </c>
    </row>
    <row r="10" customFormat="false" ht="13.5" hidden="false" customHeight="true" outlineLevel="0" collapsed="false">
      <c r="B10" s="66" t="n">
        <v>33</v>
      </c>
      <c r="C10" s="67" t="s">
        <v>791</v>
      </c>
      <c r="D10" s="191" t="n">
        <v>5864</v>
      </c>
      <c r="E10" s="191" t="n">
        <v>2910</v>
      </c>
      <c r="F10" s="191" t="n">
        <v>2954</v>
      </c>
      <c r="G10" s="69" t="n">
        <v>481.3</v>
      </c>
    </row>
    <row r="11" customFormat="false" ht="13.5" hidden="false" customHeight="true" outlineLevel="0" collapsed="false">
      <c r="B11" s="66" t="n">
        <v>43</v>
      </c>
      <c r="C11" s="67" t="s">
        <v>792</v>
      </c>
      <c r="D11" s="191" t="n">
        <v>812</v>
      </c>
      <c r="E11" s="191" t="n">
        <v>419</v>
      </c>
      <c r="F11" s="191" t="n">
        <v>393</v>
      </c>
      <c r="G11" s="69" t="n">
        <v>44.4</v>
      </c>
    </row>
    <row r="12" customFormat="false" ht="13.5" hidden="false" customHeight="true" outlineLevel="0" collapsed="false">
      <c r="B12" s="66" t="n">
        <v>45</v>
      </c>
      <c r="C12" s="67" t="s">
        <v>793</v>
      </c>
      <c r="D12" s="191" t="n">
        <v>7740</v>
      </c>
      <c r="E12" s="191" t="n">
        <v>3854</v>
      </c>
      <c r="F12" s="191" t="n">
        <v>3886</v>
      </c>
      <c r="G12" s="69" t="n">
        <v>129.9</v>
      </c>
    </row>
    <row r="13" customFormat="false" ht="13.5" hidden="false" customHeight="true" outlineLevel="0" collapsed="false">
      <c r="B13" s="66" t="n">
        <v>48</v>
      </c>
      <c r="C13" s="67" t="s">
        <v>794</v>
      </c>
      <c r="D13" s="191" t="n">
        <v>2588</v>
      </c>
      <c r="E13" s="191" t="n">
        <v>1307</v>
      </c>
      <c r="F13" s="191" t="n">
        <v>1281</v>
      </c>
      <c r="G13" s="69" t="n">
        <v>275</v>
      </c>
    </row>
    <row r="14" customFormat="false" ht="13.5" hidden="false" customHeight="true" outlineLevel="0" collapsed="false">
      <c r="B14" s="66" t="n">
        <v>49</v>
      </c>
      <c r="C14" s="67" t="s">
        <v>795</v>
      </c>
      <c r="D14" s="191" t="n">
        <v>13054</v>
      </c>
      <c r="E14" s="191" t="n">
        <v>6562</v>
      </c>
      <c r="F14" s="191" t="n">
        <v>6492</v>
      </c>
      <c r="G14" s="69" t="n">
        <v>226.6</v>
      </c>
    </row>
    <row r="15" customFormat="false" ht="13.5" hidden="false" customHeight="true" outlineLevel="0" collapsed="false">
      <c r="B15" s="66" t="n">
        <v>57</v>
      </c>
      <c r="C15" s="67" t="s">
        <v>796</v>
      </c>
      <c r="D15" s="191" t="n">
        <v>300</v>
      </c>
      <c r="E15" s="191" t="n">
        <v>153</v>
      </c>
      <c r="F15" s="191" t="n">
        <v>147</v>
      </c>
      <c r="G15" s="69" t="n">
        <v>102.9</v>
      </c>
    </row>
    <row r="16" customFormat="false" ht="13.5" hidden="false" customHeight="true" outlineLevel="0" collapsed="false">
      <c r="B16" s="66" t="n">
        <v>66</v>
      </c>
      <c r="C16" s="67" t="s">
        <v>797</v>
      </c>
      <c r="D16" s="191" t="n">
        <v>1538</v>
      </c>
      <c r="E16" s="191" t="n">
        <v>759</v>
      </c>
      <c r="F16" s="191" t="n">
        <v>779</v>
      </c>
      <c r="G16" s="69" t="n">
        <v>63.4</v>
      </c>
    </row>
    <row r="17" customFormat="false" ht="13.5" hidden="false" customHeight="true" outlineLevel="0" collapsed="false">
      <c r="B17" s="66" t="n">
        <v>73</v>
      </c>
      <c r="C17" s="67" t="s">
        <v>798</v>
      </c>
      <c r="D17" s="191" t="n">
        <v>2038</v>
      </c>
      <c r="E17" s="191" t="n">
        <v>1013</v>
      </c>
      <c r="F17" s="191" t="n">
        <v>1025</v>
      </c>
      <c r="G17" s="69" t="n">
        <v>314.3</v>
      </c>
    </row>
    <row r="18" customFormat="false" ht="13.5" hidden="false" customHeight="true" outlineLevel="0" collapsed="false">
      <c r="B18" s="66" t="n">
        <v>78</v>
      </c>
      <c r="C18" s="67" t="s">
        <v>799</v>
      </c>
      <c r="D18" s="191" t="n">
        <v>2999</v>
      </c>
      <c r="E18" s="191" t="n">
        <v>1477</v>
      </c>
      <c r="F18" s="191" t="n">
        <v>1522</v>
      </c>
      <c r="G18" s="69" t="n">
        <v>154.2</v>
      </c>
    </row>
    <row r="19" customFormat="false" ht="13.5" hidden="false" customHeight="true" outlineLevel="0" collapsed="false">
      <c r="B19" s="66" t="n">
        <v>80</v>
      </c>
      <c r="C19" s="67" t="s">
        <v>800</v>
      </c>
      <c r="D19" s="191" t="n">
        <v>1513</v>
      </c>
      <c r="E19" s="191" t="n">
        <v>752</v>
      </c>
      <c r="F19" s="191" t="n">
        <v>761</v>
      </c>
      <c r="G19" s="69" t="n">
        <v>157.4</v>
      </c>
    </row>
    <row r="20" customFormat="false" ht="13.5" hidden="false" customHeight="true" outlineLevel="0" collapsed="false">
      <c r="B20" s="66" t="n">
        <v>83</v>
      </c>
      <c r="C20" s="67" t="s">
        <v>801</v>
      </c>
      <c r="D20" s="191" t="n">
        <v>1431</v>
      </c>
      <c r="E20" s="191" t="n">
        <v>713</v>
      </c>
      <c r="F20" s="191" t="n">
        <v>718</v>
      </c>
      <c r="G20" s="69" t="n">
        <v>76.5</v>
      </c>
    </row>
    <row r="21" s="167" customFormat="true" ht="17.25" hidden="false" customHeight="true" outlineLevel="0" collapsed="false">
      <c r="A21" s="161"/>
      <c r="B21" s="66" t="n">
        <v>88</v>
      </c>
      <c r="C21" s="67" t="s">
        <v>802</v>
      </c>
      <c r="D21" s="191" t="n">
        <v>608</v>
      </c>
      <c r="E21" s="191" t="n">
        <v>315</v>
      </c>
      <c r="F21" s="191" t="n">
        <v>293</v>
      </c>
      <c r="G21" s="69" t="n">
        <v>44.9</v>
      </c>
    </row>
    <row r="22" s="167" customFormat="true" ht="18" hidden="false" customHeight="true" outlineLevel="0" collapsed="false">
      <c r="A22" s="161"/>
      <c r="B22" s="192" t="s">
        <v>40</v>
      </c>
      <c r="C22" s="192"/>
      <c r="D22" s="193" t="n">
        <f aca="false">SUM(D4:D21)</f>
        <v>60915</v>
      </c>
      <c r="E22" s="193" t="n">
        <f aca="false">SUM(E4:E21)</f>
        <v>30546</v>
      </c>
      <c r="F22" s="193" t="n">
        <f aca="false">SUM(F4:F21)</f>
        <v>30369</v>
      </c>
      <c r="G22" s="194" t="n">
        <f aca="false">SUM(G4:G21)</f>
        <v>3745.2</v>
      </c>
    </row>
    <row r="23" s="82" customFormat="true" ht="18" hidden="false" customHeight="true" outlineLevel="0" collapsed="false">
      <c r="A23" s="161"/>
      <c r="B23" s="178"/>
      <c r="C23" s="179"/>
      <c r="D23" s="180"/>
      <c r="E23" s="180"/>
      <c r="F23" s="180"/>
      <c r="G23" s="181"/>
    </row>
    <row r="24" customFormat="false" ht="13.5" hidden="false" customHeight="true" outlineLevel="0" collapsed="false">
      <c r="B24" s="195" t="s">
        <v>803</v>
      </c>
      <c r="C24" s="195"/>
      <c r="D24" s="196"/>
      <c r="E24" s="196"/>
      <c r="F24" s="196"/>
      <c r="G24" s="197"/>
    </row>
    <row r="25" customFormat="false" ht="13.5" hidden="false" customHeight="true" outlineLevel="0" collapsed="false">
      <c r="B25" s="66" t="n">
        <v>5</v>
      </c>
      <c r="C25" s="67" t="s">
        <v>804</v>
      </c>
      <c r="D25" s="191" t="n">
        <v>12264</v>
      </c>
      <c r="E25" s="191" t="n">
        <v>6215</v>
      </c>
      <c r="F25" s="191" t="n">
        <v>6049</v>
      </c>
      <c r="G25" s="69" t="n">
        <v>82</v>
      </c>
    </row>
    <row r="26" customFormat="false" ht="13.5" hidden="false" customHeight="true" outlineLevel="0" collapsed="false">
      <c r="B26" s="66" t="n">
        <v>6</v>
      </c>
      <c r="C26" s="67" t="s">
        <v>805</v>
      </c>
      <c r="D26" s="191" t="n">
        <v>3348</v>
      </c>
      <c r="E26" s="191" t="n">
        <v>1664</v>
      </c>
      <c r="F26" s="191" t="n">
        <v>1684</v>
      </c>
      <c r="G26" s="69" t="n">
        <v>50</v>
      </c>
    </row>
    <row r="27" customFormat="false" ht="13.5" hidden="false" customHeight="true" outlineLevel="0" collapsed="false">
      <c r="B27" s="66" t="n">
        <v>7</v>
      </c>
      <c r="C27" s="67" t="s">
        <v>806</v>
      </c>
      <c r="D27" s="191" t="n">
        <v>16484</v>
      </c>
      <c r="E27" s="191" t="n">
        <v>8171</v>
      </c>
      <c r="F27" s="191" t="n">
        <v>8313</v>
      </c>
      <c r="G27" s="69" t="n">
        <v>17.7</v>
      </c>
    </row>
    <row r="28" customFormat="false" ht="13.5" hidden="false" customHeight="true" outlineLevel="0" collapsed="false">
      <c r="B28" s="66" t="n">
        <v>18</v>
      </c>
      <c r="C28" s="67" t="s">
        <v>807</v>
      </c>
      <c r="D28" s="191" t="n">
        <v>12581</v>
      </c>
      <c r="E28" s="191" t="n">
        <v>6221</v>
      </c>
      <c r="F28" s="191" t="n">
        <v>6360</v>
      </c>
      <c r="G28" s="69" t="n">
        <v>21.5</v>
      </c>
    </row>
    <row r="29" customFormat="false" ht="13.5" hidden="false" customHeight="true" outlineLevel="0" collapsed="false">
      <c r="B29" s="66" t="n">
        <v>19</v>
      </c>
      <c r="C29" s="67" t="s">
        <v>808</v>
      </c>
      <c r="D29" s="191" t="n">
        <v>6902</v>
      </c>
      <c r="E29" s="191" t="n">
        <v>3481</v>
      </c>
      <c r="F29" s="191" t="n">
        <v>3421</v>
      </c>
      <c r="G29" s="69" t="n">
        <v>43.1</v>
      </c>
    </row>
    <row r="30" customFormat="false" ht="13.5" hidden="false" customHeight="true" outlineLevel="0" collapsed="false">
      <c r="B30" s="66" t="n">
        <v>21</v>
      </c>
      <c r="C30" s="67" t="s">
        <v>809</v>
      </c>
      <c r="D30" s="191" t="n">
        <v>27490</v>
      </c>
      <c r="E30" s="191" t="n">
        <v>13482</v>
      </c>
      <c r="F30" s="191" t="n">
        <v>14008</v>
      </c>
      <c r="G30" s="69" t="n">
        <v>11.7</v>
      </c>
    </row>
    <row r="31" customFormat="false" ht="13.5" hidden="false" customHeight="true" outlineLevel="0" collapsed="false">
      <c r="B31" s="66" t="n">
        <v>23</v>
      </c>
      <c r="C31" s="67" t="s">
        <v>810</v>
      </c>
      <c r="D31" s="191" t="n">
        <v>10755</v>
      </c>
      <c r="E31" s="191" t="n">
        <v>5447</v>
      </c>
      <c r="F31" s="191" t="n">
        <v>5308</v>
      </c>
      <c r="G31" s="69" t="n">
        <v>107.7</v>
      </c>
    </row>
    <row r="32" customFormat="false" ht="13.5" hidden="false" customHeight="true" outlineLevel="0" collapsed="false">
      <c r="B32" s="66" t="n">
        <v>34</v>
      </c>
      <c r="C32" s="67" t="s">
        <v>811</v>
      </c>
      <c r="D32" s="191" t="n">
        <v>30774</v>
      </c>
      <c r="E32" s="191" t="n">
        <v>15307</v>
      </c>
      <c r="F32" s="191" t="n">
        <v>15467</v>
      </c>
      <c r="G32" s="69" t="n">
        <v>62</v>
      </c>
    </row>
    <row r="33" customFormat="false" ht="13.5" hidden="false" customHeight="true" outlineLevel="0" collapsed="false">
      <c r="B33" s="66" t="n">
        <v>38</v>
      </c>
      <c r="C33" s="67" t="s">
        <v>812</v>
      </c>
      <c r="D33" s="191" t="n">
        <v>136250</v>
      </c>
      <c r="E33" s="191" t="n">
        <v>66833</v>
      </c>
      <c r="F33" s="191" t="n">
        <v>69417</v>
      </c>
      <c r="G33" s="69" t="n">
        <v>160.5</v>
      </c>
    </row>
    <row r="34" customFormat="false" ht="13.5" hidden="false" customHeight="true" outlineLevel="0" collapsed="false">
      <c r="B34" s="66" t="n">
        <v>44</v>
      </c>
      <c r="C34" s="67" t="s">
        <v>813</v>
      </c>
      <c r="D34" s="191" t="n">
        <v>10295</v>
      </c>
      <c r="E34" s="191" t="n">
        <v>5111</v>
      </c>
      <c r="F34" s="191" t="n">
        <v>5184</v>
      </c>
      <c r="G34" s="69" t="n">
        <v>8.2</v>
      </c>
    </row>
    <row r="35" customFormat="false" ht="13.5" hidden="false" customHeight="true" outlineLevel="0" collapsed="false">
      <c r="B35" s="66" t="n">
        <v>55</v>
      </c>
      <c r="C35" s="67" t="s">
        <v>814</v>
      </c>
      <c r="D35" s="191" t="n">
        <v>18578</v>
      </c>
      <c r="E35" s="191" t="n">
        <v>9177</v>
      </c>
      <c r="F35" s="191" t="n">
        <v>9401</v>
      </c>
      <c r="G35" s="69" t="n">
        <v>293.7</v>
      </c>
    </row>
    <row r="36" customFormat="false" ht="13.5" hidden="false" customHeight="true" outlineLevel="0" collapsed="false">
      <c r="B36" s="66" t="n">
        <v>69</v>
      </c>
      <c r="C36" s="67" t="s">
        <v>815</v>
      </c>
      <c r="D36" s="191" t="n">
        <v>38678</v>
      </c>
      <c r="E36" s="191" t="n">
        <v>19349</v>
      </c>
      <c r="F36" s="191" t="n">
        <v>19329</v>
      </c>
      <c r="G36" s="69" t="n">
        <v>109.5</v>
      </c>
    </row>
    <row r="37" customFormat="false" ht="13.5" hidden="false" customHeight="true" outlineLevel="0" collapsed="false">
      <c r="B37" s="66" t="n">
        <v>70</v>
      </c>
      <c r="C37" s="67" t="s">
        <v>816</v>
      </c>
      <c r="D37" s="191" t="n">
        <v>9020</v>
      </c>
      <c r="E37" s="191" t="n">
        <v>4522</v>
      </c>
      <c r="F37" s="191" t="n">
        <v>4498</v>
      </c>
      <c r="G37" s="69" t="n">
        <v>13</v>
      </c>
    </row>
    <row r="38" customFormat="false" ht="13.5" hidden="false" customHeight="true" outlineLevel="0" collapsed="false">
      <c r="B38" s="66" t="n">
        <v>74</v>
      </c>
      <c r="C38" s="67" t="s">
        <v>817</v>
      </c>
      <c r="D38" s="191" t="n">
        <v>3648</v>
      </c>
      <c r="E38" s="191" t="n">
        <v>1831</v>
      </c>
      <c r="F38" s="191" t="n">
        <v>1817</v>
      </c>
      <c r="G38" s="69" t="n">
        <v>82.9</v>
      </c>
    </row>
    <row r="39" customFormat="false" ht="13.5" hidden="false" customHeight="true" outlineLevel="0" collapsed="false">
      <c r="B39" s="66" t="n">
        <v>81</v>
      </c>
      <c r="C39" s="67" t="s">
        <v>818</v>
      </c>
      <c r="D39" s="191" t="n">
        <v>39204</v>
      </c>
      <c r="E39" s="191" t="n">
        <v>19395</v>
      </c>
      <c r="F39" s="191" t="n">
        <v>19809</v>
      </c>
      <c r="G39" s="69" t="n">
        <v>139.5</v>
      </c>
    </row>
    <row r="40" customFormat="false" ht="13.5" hidden="false" customHeight="true" outlineLevel="0" collapsed="false">
      <c r="B40" s="66" t="n">
        <v>86</v>
      </c>
      <c r="C40" s="67" t="s">
        <v>819</v>
      </c>
      <c r="D40" s="191" t="n">
        <v>22088</v>
      </c>
      <c r="E40" s="191" t="n">
        <v>10632</v>
      </c>
      <c r="F40" s="191" t="n">
        <v>11456</v>
      </c>
      <c r="G40" s="69" t="n">
        <v>4.1</v>
      </c>
    </row>
    <row r="41" customFormat="false" ht="13.5" hidden="false" customHeight="true" outlineLevel="0" collapsed="false">
      <c r="B41" s="66" t="n">
        <v>89</v>
      </c>
      <c r="C41" s="67" t="s">
        <v>820</v>
      </c>
      <c r="D41" s="191" t="n">
        <v>8491</v>
      </c>
      <c r="E41" s="191" t="n">
        <v>4222</v>
      </c>
      <c r="F41" s="191" t="n">
        <v>4269</v>
      </c>
      <c r="G41" s="69" t="n">
        <v>8.4</v>
      </c>
    </row>
    <row r="42" customFormat="false" ht="13.5" hidden="false" customHeight="true" outlineLevel="0" collapsed="false">
      <c r="B42" s="66" t="n">
        <v>91</v>
      </c>
      <c r="C42" s="67" t="s">
        <v>27</v>
      </c>
      <c r="D42" s="191" t="n">
        <v>684234</v>
      </c>
      <c r="E42" s="191" t="n">
        <v>324312</v>
      </c>
      <c r="F42" s="191" t="n">
        <v>359922</v>
      </c>
      <c r="G42" s="69" t="n">
        <v>141.3</v>
      </c>
    </row>
    <row r="43" customFormat="false" ht="13.5" hidden="false" customHeight="true" outlineLevel="0" collapsed="false">
      <c r="B43" s="66" t="n">
        <v>92</v>
      </c>
      <c r="C43" s="67" t="s">
        <v>821</v>
      </c>
      <c r="D43" s="191" t="n">
        <v>9508</v>
      </c>
      <c r="E43" s="191" t="n">
        <v>4712</v>
      </c>
      <c r="F43" s="191" t="n">
        <v>4796</v>
      </c>
      <c r="G43" s="69" t="n">
        <v>15.6</v>
      </c>
    </row>
    <row r="44" customFormat="false" ht="13.5" hidden="false" customHeight="true" outlineLevel="0" collapsed="false">
      <c r="B44" s="66" t="n">
        <v>99</v>
      </c>
      <c r="C44" s="67" t="s">
        <v>822</v>
      </c>
      <c r="D44" s="191" t="n">
        <v>4892</v>
      </c>
      <c r="E44" s="191" t="n">
        <v>2465</v>
      </c>
      <c r="F44" s="191" t="n">
        <v>2427</v>
      </c>
      <c r="G44" s="69" t="n">
        <v>150.7</v>
      </c>
    </row>
    <row r="45" s="167" customFormat="true" ht="20.4" hidden="false" customHeight="true" outlineLevel="0" collapsed="false">
      <c r="A45" s="161"/>
      <c r="B45" s="66" t="n">
        <v>101</v>
      </c>
      <c r="C45" s="67" t="s">
        <v>823</v>
      </c>
      <c r="D45" s="191" t="n">
        <v>7811</v>
      </c>
      <c r="E45" s="191" t="n">
        <v>3951</v>
      </c>
      <c r="F45" s="191" t="n">
        <v>3860</v>
      </c>
      <c r="G45" s="69" t="n">
        <v>41.1</v>
      </c>
    </row>
    <row r="46" s="167" customFormat="true" ht="18" hidden="false" customHeight="true" outlineLevel="0" collapsed="false">
      <c r="A46" s="161"/>
      <c r="B46" s="109" t="s">
        <v>40</v>
      </c>
      <c r="C46" s="109"/>
      <c r="D46" s="110" t="n">
        <f aca="false">SUM(D25:D45)</f>
        <v>1113295</v>
      </c>
      <c r="E46" s="110" t="n">
        <f aca="false">SUM(E25:E45)</f>
        <v>536500</v>
      </c>
      <c r="F46" s="110" t="n">
        <f aca="false">SUM(F25:F45)</f>
        <v>576795</v>
      </c>
      <c r="G46" s="111" t="n">
        <f aca="false">SUM(G25:G45)</f>
        <v>1564.2</v>
      </c>
    </row>
    <row r="47" s="82" customFormat="true" ht="18" hidden="false" customHeight="true" outlineLevel="0" collapsed="false">
      <c r="A47" s="161"/>
      <c r="B47" s="198"/>
      <c r="C47" s="199"/>
      <c r="D47" s="200"/>
      <c r="E47" s="200"/>
      <c r="F47" s="200"/>
      <c r="G47" s="201"/>
    </row>
    <row r="48" customFormat="false" ht="13.5" hidden="false" customHeight="true" outlineLevel="0" collapsed="false">
      <c r="B48" s="195" t="s">
        <v>824</v>
      </c>
      <c r="C48" s="195"/>
      <c r="D48" s="196"/>
      <c r="E48" s="196"/>
      <c r="F48" s="196"/>
      <c r="G48" s="197"/>
    </row>
    <row r="49" customFormat="false" ht="13.5" hidden="false" customHeight="true" outlineLevel="0" collapsed="false">
      <c r="B49" s="66" t="n">
        <v>3</v>
      </c>
      <c r="C49" s="67" t="s">
        <v>825</v>
      </c>
      <c r="D49" s="191" t="n">
        <v>3221</v>
      </c>
      <c r="E49" s="191" t="n">
        <v>1589</v>
      </c>
      <c r="F49" s="191" t="n">
        <v>1632</v>
      </c>
      <c r="G49" s="69" t="n">
        <v>10.9</v>
      </c>
    </row>
    <row r="50" customFormat="false" ht="13.5" hidden="false" customHeight="true" outlineLevel="0" collapsed="false">
      <c r="B50" s="66" t="n">
        <v>10</v>
      </c>
      <c r="C50" s="67" t="s">
        <v>826</v>
      </c>
      <c r="D50" s="191" t="n">
        <v>6287</v>
      </c>
      <c r="E50" s="191" t="n">
        <v>3147</v>
      </c>
      <c r="F50" s="191" t="n">
        <v>3140</v>
      </c>
      <c r="G50" s="69" t="n">
        <v>14.3</v>
      </c>
    </row>
    <row r="51" customFormat="false" ht="13.5" hidden="false" customHeight="true" outlineLevel="0" collapsed="false">
      <c r="B51" s="66" t="n">
        <v>15</v>
      </c>
      <c r="C51" s="67" t="s">
        <v>827</v>
      </c>
      <c r="D51" s="191" t="n">
        <v>7322</v>
      </c>
      <c r="E51" s="191" t="n">
        <v>3688</v>
      </c>
      <c r="F51" s="191" t="n">
        <v>3634</v>
      </c>
      <c r="G51" s="69" t="n">
        <v>32.2</v>
      </c>
    </row>
    <row r="52" customFormat="false" ht="13.5" hidden="false" customHeight="true" outlineLevel="0" collapsed="false">
      <c r="B52" s="66" t="n">
        <v>16</v>
      </c>
      <c r="C52" s="67" t="s">
        <v>828</v>
      </c>
      <c r="D52" s="191" t="n">
        <v>11099</v>
      </c>
      <c r="E52" s="191" t="n">
        <v>5546</v>
      </c>
      <c r="F52" s="191" t="n">
        <v>5553</v>
      </c>
      <c r="G52" s="69" t="n">
        <v>62.4</v>
      </c>
    </row>
    <row r="53" customFormat="false" ht="13.5" hidden="false" customHeight="true" outlineLevel="0" collapsed="false">
      <c r="B53" s="66" t="n">
        <v>17</v>
      </c>
      <c r="C53" s="67" t="s">
        <v>829</v>
      </c>
      <c r="D53" s="191" t="n">
        <v>22390</v>
      </c>
      <c r="E53" s="191" t="n">
        <v>11110</v>
      </c>
      <c r="F53" s="191" t="n">
        <v>11280</v>
      </c>
      <c r="G53" s="69" t="n">
        <v>12.2</v>
      </c>
    </row>
    <row r="54" customFormat="false" ht="13.5" hidden="false" customHeight="true" outlineLevel="0" collapsed="false">
      <c r="B54" s="66" t="n">
        <v>25</v>
      </c>
      <c r="C54" s="67" t="s">
        <v>830</v>
      </c>
      <c r="D54" s="191" t="n">
        <v>2587</v>
      </c>
      <c r="E54" s="191" t="n">
        <v>1256</v>
      </c>
      <c r="F54" s="191" t="n">
        <v>1331</v>
      </c>
      <c r="G54" s="69" t="n">
        <v>6</v>
      </c>
    </row>
    <row r="55" customFormat="false" ht="13.5" hidden="false" customHeight="true" outlineLevel="0" collapsed="false">
      <c r="B55" s="66" t="n">
        <v>28</v>
      </c>
      <c r="C55" s="67" t="s">
        <v>831</v>
      </c>
      <c r="D55" s="191" t="n">
        <v>2860</v>
      </c>
      <c r="E55" s="191" t="n">
        <v>1464</v>
      </c>
      <c r="F55" s="191" t="n">
        <v>1396</v>
      </c>
      <c r="G55" s="69" t="n">
        <v>2.1</v>
      </c>
    </row>
    <row r="56" customFormat="false" ht="13.5" hidden="false" customHeight="true" outlineLevel="0" collapsed="false">
      <c r="B56" s="66" t="n">
        <v>29</v>
      </c>
      <c r="C56" s="67" t="s">
        <v>832</v>
      </c>
      <c r="D56" s="191" t="n">
        <v>17366</v>
      </c>
      <c r="E56" s="191" t="n">
        <v>8395</v>
      </c>
      <c r="F56" s="191" t="n">
        <v>8971</v>
      </c>
      <c r="G56" s="69" t="n">
        <v>2.2</v>
      </c>
    </row>
    <row r="57" customFormat="false" ht="13.5" hidden="false" customHeight="true" outlineLevel="0" collapsed="false">
      <c r="B57" s="66" t="n">
        <v>30</v>
      </c>
      <c r="C57" s="67" t="s">
        <v>833</v>
      </c>
      <c r="D57" s="191" t="n">
        <v>633</v>
      </c>
      <c r="E57" s="191" t="n">
        <v>320</v>
      </c>
      <c r="F57" s="191" t="n">
        <v>313</v>
      </c>
      <c r="G57" s="69" t="n">
        <v>16.2</v>
      </c>
    </row>
    <row r="58" customFormat="false" ht="13.5" hidden="false" customHeight="true" outlineLevel="0" collapsed="false">
      <c r="B58" s="66" t="n">
        <v>40</v>
      </c>
      <c r="C58" s="67" t="s">
        <v>834</v>
      </c>
      <c r="D58" s="191" t="n">
        <v>16048</v>
      </c>
      <c r="E58" s="191" t="n">
        <v>8043</v>
      </c>
      <c r="F58" s="191" t="n">
        <v>8005</v>
      </c>
      <c r="G58" s="69" t="n">
        <v>22.7</v>
      </c>
    </row>
    <row r="59" customFormat="false" ht="13.5" hidden="false" customHeight="true" outlineLevel="0" collapsed="false">
      <c r="B59" s="66" t="n">
        <v>47</v>
      </c>
      <c r="C59" s="67" t="s">
        <v>835</v>
      </c>
      <c r="D59" s="191" t="n">
        <v>13529</v>
      </c>
      <c r="E59" s="191" t="n">
        <v>6665</v>
      </c>
      <c r="F59" s="191" t="n">
        <v>6864</v>
      </c>
      <c r="G59" s="69" t="n">
        <v>2.9</v>
      </c>
    </row>
    <row r="60" customFormat="false" ht="13.5" hidden="false" customHeight="true" outlineLevel="0" collapsed="false">
      <c r="B60" s="66" t="n">
        <v>51</v>
      </c>
      <c r="C60" s="67" t="s">
        <v>836</v>
      </c>
      <c r="D60" s="191" t="n">
        <v>3129</v>
      </c>
      <c r="E60" s="191" t="n">
        <v>1603</v>
      </c>
      <c r="F60" s="191" t="n">
        <v>1526</v>
      </c>
      <c r="G60" s="69" t="n">
        <v>57.6</v>
      </c>
    </row>
    <row r="61" customFormat="false" ht="13.5" hidden="false" customHeight="true" outlineLevel="0" collapsed="false">
      <c r="B61" s="66" t="n">
        <v>59</v>
      </c>
      <c r="C61" s="67" t="s">
        <v>837</v>
      </c>
      <c r="D61" s="191" t="n">
        <v>46895</v>
      </c>
      <c r="E61" s="191" t="n">
        <v>22747</v>
      </c>
      <c r="F61" s="191" t="n">
        <v>24148</v>
      </c>
      <c r="G61" s="69" t="n">
        <v>17.7</v>
      </c>
    </row>
    <row r="62" customFormat="false" ht="13.5" hidden="false" customHeight="true" outlineLevel="0" collapsed="false">
      <c r="B62" s="66" t="n">
        <v>67</v>
      </c>
      <c r="C62" s="67" t="s">
        <v>838</v>
      </c>
      <c r="D62" s="191" t="n">
        <v>9452</v>
      </c>
      <c r="E62" s="191" t="n">
        <v>4719</v>
      </c>
      <c r="F62" s="191" t="n">
        <v>4733</v>
      </c>
      <c r="G62" s="69" t="n">
        <v>45.5</v>
      </c>
    </row>
    <row r="63" customFormat="false" ht="13.5" hidden="false" customHeight="true" outlineLevel="0" collapsed="false">
      <c r="B63" s="66" t="n">
        <v>75</v>
      </c>
      <c r="C63" s="67" t="s">
        <v>839</v>
      </c>
      <c r="D63" s="191" t="n">
        <v>13856</v>
      </c>
      <c r="E63" s="191" t="n">
        <v>6933</v>
      </c>
      <c r="F63" s="191" t="n">
        <v>6923</v>
      </c>
      <c r="G63" s="69" t="n">
        <v>45.9</v>
      </c>
    </row>
    <row r="64" customFormat="false" ht="13.5" hidden="false" customHeight="true" outlineLevel="0" collapsed="false">
      <c r="B64" s="66" t="n">
        <v>85</v>
      </c>
      <c r="C64" s="67" t="s">
        <v>840</v>
      </c>
      <c r="D64" s="191" t="n">
        <v>5646</v>
      </c>
      <c r="E64" s="191" t="n">
        <v>2724</v>
      </c>
      <c r="F64" s="191" t="n">
        <v>2922</v>
      </c>
      <c r="G64" s="69" t="n">
        <v>57.5</v>
      </c>
    </row>
    <row r="65" customFormat="false" ht="13.5" hidden="false" customHeight="true" outlineLevel="0" collapsed="false">
      <c r="B65" s="66" t="n">
        <v>87</v>
      </c>
      <c r="C65" s="67" t="s">
        <v>841</v>
      </c>
      <c r="D65" s="191" t="n">
        <v>14026</v>
      </c>
      <c r="E65" s="191" t="n">
        <v>6902</v>
      </c>
      <c r="F65" s="191" t="n">
        <v>7124</v>
      </c>
      <c r="G65" s="69" t="n">
        <v>135.4</v>
      </c>
    </row>
    <row r="66" customFormat="false" ht="13.5" hidden="false" customHeight="true" outlineLevel="0" collapsed="false">
      <c r="B66" s="66" t="n">
        <v>93</v>
      </c>
      <c r="C66" s="67" t="s">
        <v>842</v>
      </c>
      <c r="D66" s="191" t="n">
        <v>25370</v>
      </c>
      <c r="E66" s="191" t="n">
        <v>12519</v>
      </c>
      <c r="F66" s="191" t="n">
        <v>12851</v>
      </c>
      <c r="G66" s="69" t="n">
        <v>5.2</v>
      </c>
    </row>
    <row r="67" customFormat="false" ht="13.5" hidden="false" customHeight="true" outlineLevel="0" collapsed="false">
      <c r="B67" s="66" t="n">
        <v>94</v>
      </c>
      <c r="C67" s="67" t="s">
        <v>843</v>
      </c>
      <c r="D67" s="191" t="n">
        <v>9086</v>
      </c>
      <c r="E67" s="191" t="n">
        <v>4538</v>
      </c>
      <c r="F67" s="191" t="n">
        <v>4548</v>
      </c>
      <c r="G67" s="69" t="n">
        <v>12.4</v>
      </c>
    </row>
    <row r="68" customFormat="false" ht="13.5" hidden="false" customHeight="true" outlineLevel="0" collapsed="false">
      <c r="B68" s="66" t="n">
        <v>96</v>
      </c>
      <c r="C68" s="67" t="s">
        <v>844</v>
      </c>
      <c r="D68" s="191" t="n">
        <v>7894</v>
      </c>
      <c r="E68" s="191" t="n">
        <v>3878</v>
      </c>
      <c r="F68" s="191" t="n">
        <v>4016</v>
      </c>
      <c r="G68" s="69" t="n">
        <v>25.1</v>
      </c>
    </row>
    <row r="69" s="167" customFormat="true" ht="21.2" hidden="false" customHeight="true" outlineLevel="0" collapsed="false">
      <c r="A69" s="161"/>
      <c r="B69" s="66" t="n">
        <v>98</v>
      </c>
      <c r="C69" s="67" t="s">
        <v>845</v>
      </c>
      <c r="D69" s="191" t="n">
        <v>6673</v>
      </c>
      <c r="E69" s="191" t="n">
        <v>3254</v>
      </c>
      <c r="F69" s="191" t="n">
        <v>3419</v>
      </c>
      <c r="G69" s="69" t="n">
        <v>4.7</v>
      </c>
    </row>
    <row r="70" s="167" customFormat="true" ht="18" hidden="false" customHeight="true" outlineLevel="0" collapsed="false">
      <c r="A70" s="161"/>
      <c r="B70" s="192" t="s">
        <v>40</v>
      </c>
      <c r="C70" s="192"/>
      <c r="D70" s="193" t="n">
        <f aca="false">SUM(D49:D69)</f>
        <v>245369</v>
      </c>
      <c r="E70" s="193" t="n">
        <f aca="false">SUM(E49:E69)</f>
        <v>121040</v>
      </c>
      <c r="F70" s="193" t="n">
        <f aca="false">SUM(F49:F69)</f>
        <v>124329</v>
      </c>
      <c r="G70" s="194" t="n">
        <f aca="false">SUM(G49:G69)</f>
        <v>591.1</v>
      </c>
    </row>
    <row r="71" s="82" customFormat="true" ht="18" hidden="false" customHeight="true" outlineLevel="0" collapsed="false">
      <c r="A71" s="161"/>
      <c r="B71" s="202"/>
      <c r="C71" s="179"/>
      <c r="D71" s="180"/>
      <c r="E71" s="180"/>
      <c r="F71" s="180"/>
      <c r="G71" s="181"/>
    </row>
    <row r="72" customFormat="false" ht="13.5" hidden="false" customHeight="true" outlineLevel="0" collapsed="false">
      <c r="B72" s="195" t="s">
        <v>846</v>
      </c>
      <c r="C72" s="195"/>
      <c r="D72" s="196"/>
      <c r="E72" s="196"/>
      <c r="F72" s="196"/>
      <c r="G72" s="197"/>
    </row>
    <row r="73" customFormat="false" ht="13.15" hidden="false" customHeight="true" outlineLevel="0" collapsed="false">
      <c r="B73" s="66" t="n">
        <v>12</v>
      </c>
      <c r="C73" s="67" t="s">
        <v>847</v>
      </c>
      <c r="D73" s="191" t="n">
        <v>4614</v>
      </c>
      <c r="E73" s="191" t="n">
        <v>2344</v>
      </c>
      <c r="F73" s="191" t="n">
        <v>2270</v>
      </c>
      <c r="G73" s="69" t="n">
        <v>449.8</v>
      </c>
    </row>
    <row r="74" customFormat="false" ht="13.5" hidden="false" customHeight="true" outlineLevel="0" collapsed="false">
      <c r="B74" s="66" t="n">
        <v>79</v>
      </c>
      <c r="C74" s="67" t="s">
        <v>848</v>
      </c>
      <c r="D74" s="191" t="n">
        <v>11873</v>
      </c>
      <c r="E74" s="191" t="n">
        <v>5843</v>
      </c>
      <c r="F74" s="191" t="n">
        <v>6030</v>
      </c>
      <c r="G74" s="69" t="n">
        <v>374.7</v>
      </c>
    </row>
    <row r="75" s="203" customFormat="true" ht="13.5" hidden="false" customHeight="true" outlineLevel="0" collapsed="false">
      <c r="A75" s="161"/>
      <c r="B75" s="66" t="n">
        <v>97</v>
      </c>
      <c r="C75" s="67" t="s">
        <v>849</v>
      </c>
      <c r="D75" s="191" t="n">
        <v>4531</v>
      </c>
      <c r="E75" s="191" t="n">
        <v>2218</v>
      </c>
      <c r="F75" s="191" t="n">
        <v>2313</v>
      </c>
      <c r="G75" s="69" t="n">
        <v>57.7</v>
      </c>
    </row>
    <row r="76" s="167" customFormat="true" ht="14.9" hidden="false" customHeight="true" outlineLevel="0" collapsed="false">
      <c r="A76" s="161"/>
      <c r="B76" s="79" t="n">
        <v>902</v>
      </c>
      <c r="C76" s="80" t="s">
        <v>850</v>
      </c>
      <c r="D76" s="191" t="n">
        <v>5826</v>
      </c>
      <c r="E76" s="191" t="n">
        <v>2913</v>
      </c>
      <c r="F76" s="191" t="n">
        <v>2913</v>
      </c>
      <c r="G76" s="69" t="n">
        <v>114.4</v>
      </c>
    </row>
    <row r="77" s="167" customFormat="true" ht="18" hidden="false" customHeight="true" outlineLevel="0" collapsed="false">
      <c r="A77" s="161"/>
      <c r="B77" s="192" t="s">
        <v>40</v>
      </c>
      <c r="C77" s="192"/>
      <c r="D77" s="193" t="n">
        <f aca="false">SUM(D73:D76)</f>
        <v>26844</v>
      </c>
      <c r="E77" s="193" t="n">
        <f aca="false">SUM(E73:E76)</f>
        <v>13318</v>
      </c>
      <c r="F77" s="193" t="n">
        <f aca="false">SUM(F73:F76)</f>
        <v>13526</v>
      </c>
      <c r="G77" s="194" t="n">
        <f aca="false">SUM(G73:G76)</f>
        <v>996.6</v>
      </c>
    </row>
    <row r="78" s="82" customFormat="true" ht="18" hidden="false" customHeight="true" outlineLevel="0" collapsed="false">
      <c r="A78" s="161"/>
      <c r="B78" s="178"/>
      <c r="C78" s="179"/>
      <c r="D78" s="180"/>
      <c r="E78" s="180"/>
      <c r="F78" s="180"/>
      <c r="G78" s="181"/>
    </row>
    <row r="79" customFormat="false" ht="13.5" hidden="false" customHeight="true" outlineLevel="0" collapsed="false">
      <c r="B79" s="195" t="s">
        <v>851</v>
      </c>
      <c r="C79" s="195"/>
      <c r="D79" s="196"/>
      <c r="E79" s="196"/>
      <c r="F79" s="196"/>
      <c r="G79" s="197"/>
    </row>
    <row r="80" customFormat="false" ht="13.5" hidden="false" customHeight="true" outlineLevel="0" collapsed="false">
      <c r="B80" s="66" t="n">
        <v>4</v>
      </c>
      <c r="C80" s="67" t="s">
        <v>852</v>
      </c>
      <c r="D80" s="68" t="n">
        <v>75546</v>
      </c>
      <c r="E80" s="68" t="n">
        <v>37521</v>
      </c>
      <c r="F80" s="68" t="n">
        <v>38025</v>
      </c>
      <c r="G80" s="69" t="n">
        <v>284</v>
      </c>
    </row>
    <row r="81" customFormat="false" ht="13.5" hidden="false" customHeight="true" outlineLevel="0" collapsed="false">
      <c r="B81" s="66" t="n">
        <v>11</v>
      </c>
      <c r="C81" s="67" t="s">
        <v>853</v>
      </c>
      <c r="D81" s="68" t="n">
        <v>19497</v>
      </c>
      <c r="E81" s="68" t="n">
        <v>9651</v>
      </c>
      <c r="F81" s="68" t="n">
        <v>9846</v>
      </c>
      <c r="G81" s="69" t="n">
        <v>201.1</v>
      </c>
    </row>
    <row r="82" customFormat="false" ht="13.5" hidden="false" customHeight="true" outlineLevel="0" collapsed="false">
      <c r="B82" s="66" t="n">
        <v>20</v>
      </c>
      <c r="C82" s="67" t="s">
        <v>854</v>
      </c>
      <c r="D82" s="68" t="n">
        <v>16335</v>
      </c>
      <c r="E82" s="68" t="n">
        <v>8139</v>
      </c>
      <c r="F82" s="68" t="n">
        <v>8196</v>
      </c>
      <c r="G82" s="69" t="n">
        <v>229.7</v>
      </c>
    </row>
    <row r="83" customFormat="false" ht="13.5" hidden="false" customHeight="true" outlineLevel="0" collapsed="false">
      <c r="B83" s="66" t="n">
        <v>22</v>
      </c>
      <c r="C83" s="67" t="s">
        <v>855</v>
      </c>
      <c r="D83" s="68" t="n">
        <v>5228</v>
      </c>
      <c r="E83" s="68" t="n">
        <v>2619</v>
      </c>
      <c r="F83" s="68" t="n">
        <v>2609</v>
      </c>
      <c r="G83" s="69" t="n">
        <v>126.1</v>
      </c>
    </row>
    <row r="84" customFormat="false" ht="13.5" hidden="false" customHeight="true" outlineLevel="0" collapsed="false">
      <c r="B84" s="66" t="n">
        <v>24</v>
      </c>
      <c r="C84" s="67" t="s">
        <v>856</v>
      </c>
      <c r="D84" s="68" t="n">
        <v>29123</v>
      </c>
      <c r="E84" s="68" t="n">
        <v>14675</v>
      </c>
      <c r="F84" s="68" t="n">
        <v>14448</v>
      </c>
      <c r="G84" s="69" t="n">
        <v>924.1</v>
      </c>
    </row>
    <row r="85" customFormat="false" ht="13.5" hidden="false" customHeight="true" outlineLevel="0" collapsed="false">
      <c r="B85" s="66" t="n">
        <v>36</v>
      </c>
      <c r="C85" s="67" t="s">
        <v>857</v>
      </c>
      <c r="D85" s="68" t="n">
        <v>4699</v>
      </c>
      <c r="E85" s="68" t="n">
        <v>2357</v>
      </c>
      <c r="F85" s="68" t="n">
        <v>2342</v>
      </c>
      <c r="G85" s="69" t="n">
        <v>91.6</v>
      </c>
    </row>
    <row r="86" customFormat="false" ht="13.5" hidden="false" customHeight="true" outlineLevel="0" collapsed="false">
      <c r="B86" s="66" t="n">
        <v>39</v>
      </c>
      <c r="C86" s="67" t="s">
        <v>858</v>
      </c>
      <c r="D86" s="68" t="n">
        <v>39838</v>
      </c>
      <c r="E86" s="68" t="n">
        <v>19621</v>
      </c>
      <c r="F86" s="68" t="n">
        <v>20217</v>
      </c>
      <c r="G86" s="69" t="n">
        <v>978.7</v>
      </c>
    </row>
    <row r="87" customFormat="false" ht="13.5" hidden="false" customHeight="true" outlineLevel="0" collapsed="false">
      <c r="B87" s="66" t="n">
        <v>42</v>
      </c>
      <c r="C87" s="67" t="s">
        <v>859</v>
      </c>
      <c r="D87" s="68" t="n">
        <v>7160</v>
      </c>
      <c r="E87" s="68" t="n">
        <v>3567</v>
      </c>
      <c r="F87" s="68" t="n">
        <v>3593</v>
      </c>
      <c r="G87" s="69" t="n">
        <v>150.2</v>
      </c>
    </row>
    <row r="88" customFormat="false" ht="13.5" hidden="false" customHeight="true" outlineLevel="0" collapsed="false">
      <c r="B88" s="66" t="n">
        <v>52</v>
      </c>
      <c r="C88" s="67" t="s">
        <v>860</v>
      </c>
      <c r="D88" s="68" t="n">
        <v>3856</v>
      </c>
      <c r="E88" s="68" t="n">
        <v>1969</v>
      </c>
      <c r="F88" s="68" t="n">
        <v>1887</v>
      </c>
      <c r="G88" s="69" t="n">
        <v>17.8</v>
      </c>
    </row>
    <row r="89" customFormat="false" ht="13.5" hidden="false" customHeight="true" outlineLevel="0" collapsed="false">
      <c r="B89" s="66" t="n">
        <v>53</v>
      </c>
      <c r="C89" s="67" t="s">
        <v>861</v>
      </c>
      <c r="D89" s="68" t="n">
        <v>27616</v>
      </c>
      <c r="E89" s="68" t="n">
        <v>13778</v>
      </c>
      <c r="F89" s="68" t="n">
        <v>13838</v>
      </c>
      <c r="G89" s="69" t="n">
        <v>375.2</v>
      </c>
    </row>
    <row r="90" customFormat="false" ht="13.5" hidden="false" customHeight="true" outlineLevel="0" collapsed="false">
      <c r="B90" s="66" t="n">
        <v>56</v>
      </c>
      <c r="C90" s="67" t="s">
        <v>862</v>
      </c>
      <c r="D90" s="68" t="n">
        <v>4587</v>
      </c>
      <c r="E90" s="68" t="n">
        <v>2322</v>
      </c>
      <c r="F90" s="68" t="n">
        <v>2265</v>
      </c>
      <c r="G90" s="69" t="n">
        <v>43</v>
      </c>
    </row>
    <row r="91" customFormat="false" ht="13.5" hidden="false" customHeight="true" outlineLevel="0" collapsed="false">
      <c r="B91" s="66" t="n">
        <v>58</v>
      </c>
      <c r="C91" s="67" t="s">
        <v>863</v>
      </c>
      <c r="D91" s="68" t="n">
        <v>23893</v>
      </c>
      <c r="E91" s="68" t="n">
        <v>11958</v>
      </c>
      <c r="F91" s="68" t="n">
        <v>11935</v>
      </c>
      <c r="G91" s="69" t="n">
        <v>69.7</v>
      </c>
    </row>
    <row r="92" customFormat="false" ht="13.5" hidden="false" customHeight="true" outlineLevel="0" collapsed="false">
      <c r="B92" s="66" t="n">
        <v>60</v>
      </c>
      <c r="C92" s="67" t="s">
        <v>864</v>
      </c>
      <c r="D92" s="68" t="n">
        <v>19317</v>
      </c>
      <c r="E92" s="68" t="n">
        <v>9610</v>
      </c>
      <c r="F92" s="68" t="n">
        <v>9707</v>
      </c>
      <c r="G92" s="69" t="n">
        <v>378.3</v>
      </c>
    </row>
    <row r="93" customFormat="false" ht="13.5" hidden="false" customHeight="true" outlineLevel="0" collapsed="false">
      <c r="B93" s="66" t="n">
        <v>63</v>
      </c>
      <c r="C93" s="67" t="s">
        <v>865</v>
      </c>
      <c r="D93" s="68" t="n">
        <v>3563</v>
      </c>
      <c r="E93" s="68" t="n">
        <v>1824</v>
      </c>
      <c r="F93" s="68" t="n">
        <v>1739</v>
      </c>
      <c r="G93" s="69" t="n">
        <v>42.7</v>
      </c>
    </row>
    <row r="94" customFormat="false" ht="13.5" hidden="false" customHeight="true" outlineLevel="0" collapsed="false">
      <c r="B94" s="66" t="n">
        <v>68</v>
      </c>
      <c r="C94" s="67" t="s">
        <v>866</v>
      </c>
      <c r="D94" s="68" t="n">
        <v>17594</v>
      </c>
      <c r="E94" s="68" t="n">
        <v>8740</v>
      </c>
      <c r="F94" s="68" t="n">
        <v>8854</v>
      </c>
      <c r="G94" s="69" t="n">
        <v>592.5</v>
      </c>
    </row>
    <row r="95" customFormat="false" ht="13.5" hidden="false" customHeight="true" outlineLevel="0" collapsed="false">
      <c r="B95" s="66" t="n">
        <v>71</v>
      </c>
      <c r="C95" s="67" t="s">
        <v>867</v>
      </c>
      <c r="D95" s="68" t="n">
        <v>6850</v>
      </c>
      <c r="E95" s="68" t="n">
        <v>3401</v>
      </c>
      <c r="F95" s="68" t="n">
        <v>3449</v>
      </c>
      <c r="G95" s="69" t="n">
        <v>109.4</v>
      </c>
    </row>
    <row r="96" customFormat="false" ht="13.5" hidden="false" customHeight="true" outlineLevel="0" collapsed="false">
      <c r="B96" s="66" t="n">
        <v>84</v>
      </c>
      <c r="C96" s="67" t="s">
        <v>868</v>
      </c>
      <c r="D96" s="68" t="n">
        <v>3376</v>
      </c>
      <c r="E96" s="68" t="n">
        <v>1683</v>
      </c>
      <c r="F96" s="68" t="n">
        <v>1693</v>
      </c>
      <c r="G96" s="69" t="n">
        <v>20.8</v>
      </c>
    </row>
    <row r="97" customFormat="false" ht="13.5" hidden="false" customHeight="true" outlineLevel="0" collapsed="false">
      <c r="B97" s="66" t="n">
        <v>95</v>
      </c>
      <c r="C97" s="67" t="s">
        <v>869</v>
      </c>
      <c r="D97" s="68" t="n">
        <v>51145</v>
      </c>
      <c r="E97" s="68" t="n">
        <v>25205</v>
      </c>
      <c r="F97" s="68" t="n">
        <v>25940</v>
      </c>
      <c r="G97" s="69" t="n">
        <v>651</v>
      </c>
    </row>
    <row r="98" customFormat="false" ht="13.5" hidden="false" customHeight="true" outlineLevel="0" collapsed="false">
      <c r="B98" s="66" t="n">
        <v>102</v>
      </c>
      <c r="C98" s="67" t="s">
        <v>870</v>
      </c>
      <c r="D98" s="68" t="n">
        <v>19251</v>
      </c>
      <c r="E98" s="68" t="n">
        <v>9624</v>
      </c>
      <c r="F98" s="68" t="n">
        <v>9627</v>
      </c>
      <c r="G98" s="69" t="n">
        <v>19.9</v>
      </c>
    </row>
    <row r="99" s="203" customFormat="true" ht="13.5" hidden="false" customHeight="true" outlineLevel="0" collapsed="false">
      <c r="A99" s="161"/>
      <c r="B99" s="66" t="n">
        <v>901</v>
      </c>
      <c r="C99" s="67" t="s">
        <v>871</v>
      </c>
      <c r="D99" s="68" t="n">
        <v>3347</v>
      </c>
      <c r="E99" s="68" t="n">
        <v>1652</v>
      </c>
      <c r="F99" s="68" t="n">
        <v>1695</v>
      </c>
      <c r="G99" s="69" t="n">
        <v>25.5</v>
      </c>
    </row>
    <row r="100" s="167" customFormat="true" ht="17.25" hidden="false" customHeight="true" outlineLevel="0" collapsed="false">
      <c r="A100" s="161"/>
      <c r="B100" s="79" t="n">
        <v>903</v>
      </c>
      <c r="C100" s="80" t="s">
        <v>872</v>
      </c>
      <c r="D100" s="68" t="n">
        <v>8667</v>
      </c>
      <c r="E100" s="68" t="n">
        <v>4366</v>
      </c>
      <c r="F100" s="68" t="n">
        <v>4301</v>
      </c>
      <c r="G100" s="69" t="n">
        <v>30.4</v>
      </c>
    </row>
    <row r="101" s="167" customFormat="true" ht="16.45" hidden="false" customHeight="true" outlineLevel="0" collapsed="false">
      <c r="A101" s="161"/>
      <c r="B101" s="79" t="n">
        <v>904</v>
      </c>
      <c r="C101" s="80" t="s">
        <v>873</v>
      </c>
      <c r="D101" s="68" t="n">
        <v>2340</v>
      </c>
      <c r="E101" s="68" t="n">
        <v>1172</v>
      </c>
      <c r="F101" s="68" t="n">
        <v>1168</v>
      </c>
      <c r="G101" s="69" t="n">
        <v>33</v>
      </c>
    </row>
    <row r="102" s="167" customFormat="true" ht="18" hidden="false" customHeight="true" outlineLevel="0" collapsed="false">
      <c r="A102" s="161"/>
      <c r="B102" s="109" t="s">
        <v>40</v>
      </c>
      <c r="C102" s="109"/>
      <c r="D102" s="68" t="n">
        <f aca="false">SUM(D80:D101)</f>
        <v>392828</v>
      </c>
      <c r="E102" s="68" t="n">
        <f aca="false">SUM(E80:E100)</f>
        <v>194282</v>
      </c>
      <c r="F102" s="68" t="n">
        <f aca="false">SUM(F80:F100)</f>
        <v>196206</v>
      </c>
      <c r="G102" s="111" t="n">
        <f aca="false">SUM(G80:G100)</f>
        <v>5361.7</v>
      </c>
    </row>
    <row r="103" s="82" customFormat="true" ht="18" hidden="false" customHeight="true" outlineLevel="0" collapsed="false">
      <c r="A103" s="161"/>
      <c r="B103" s="198"/>
      <c r="C103" s="199"/>
      <c r="D103" s="68"/>
      <c r="E103" s="68"/>
      <c r="F103" s="68"/>
      <c r="G103" s="201"/>
    </row>
    <row r="104" customFormat="false" ht="13.5" hidden="false" customHeight="true" outlineLevel="0" collapsed="false">
      <c r="B104" s="195" t="s">
        <v>874</v>
      </c>
      <c r="C104" s="195"/>
      <c r="D104" s="196"/>
      <c r="E104" s="196"/>
      <c r="F104" s="196"/>
      <c r="G104" s="197"/>
    </row>
    <row r="105" customFormat="false" ht="13.5" hidden="false" customHeight="true" outlineLevel="0" collapsed="false">
      <c r="B105" s="66" t="n">
        <v>8</v>
      </c>
      <c r="C105" s="67" t="s">
        <v>875</v>
      </c>
      <c r="D105" s="69" t="n">
        <v>1253</v>
      </c>
      <c r="E105" s="69" t="n">
        <v>652</v>
      </c>
      <c r="F105" s="69" t="n">
        <v>601</v>
      </c>
      <c r="G105" s="69" t="n">
        <v>20.4</v>
      </c>
    </row>
    <row r="106" customFormat="false" ht="13.5" hidden="false" customHeight="true" outlineLevel="0" collapsed="false">
      <c r="B106" s="66" t="n">
        <v>35</v>
      </c>
      <c r="C106" s="67" t="s">
        <v>876</v>
      </c>
      <c r="D106" s="69" t="n">
        <v>1241</v>
      </c>
      <c r="E106" s="69" t="n">
        <v>607</v>
      </c>
      <c r="F106" s="69" t="n">
        <v>634</v>
      </c>
      <c r="G106" s="69" t="n">
        <v>51.5</v>
      </c>
    </row>
    <row r="107" customFormat="false" ht="13.5" hidden="false" customHeight="true" outlineLevel="0" collapsed="false">
      <c r="B107" s="66" t="n">
        <v>37</v>
      </c>
      <c r="C107" s="67" t="s">
        <v>877</v>
      </c>
      <c r="D107" s="69" t="n">
        <v>3985</v>
      </c>
      <c r="E107" s="69" t="n">
        <v>2034</v>
      </c>
      <c r="F107" s="69" t="n">
        <v>1951</v>
      </c>
      <c r="G107" s="69" t="n">
        <v>67.1</v>
      </c>
    </row>
    <row r="108" customFormat="false" ht="13.5" hidden="false" customHeight="true" outlineLevel="0" collapsed="false">
      <c r="B108" s="66" t="n">
        <v>62</v>
      </c>
      <c r="C108" s="67" t="s">
        <v>878</v>
      </c>
      <c r="D108" s="69" t="n">
        <v>2663</v>
      </c>
      <c r="E108" s="69" t="n">
        <v>1368</v>
      </c>
      <c r="F108" s="69" t="n">
        <v>1295</v>
      </c>
      <c r="G108" s="69" t="n">
        <v>49.8</v>
      </c>
    </row>
    <row r="109" customFormat="false" ht="13.5" hidden="false" customHeight="true" outlineLevel="0" collapsed="false">
      <c r="B109" s="66" t="n">
        <v>64</v>
      </c>
      <c r="C109" s="67" t="s">
        <v>879</v>
      </c>
      <c r="D109" s="69" t="n">
        <v>7014</v>
      </c>
      <c r="E109" s="69" t="n">
        <v>3519</v>
      </c>
      <c r="F109" s="69" t="n">
        <v>3495</v>
      </c>
      <c r="G109" s="69" t="n">
        <v>116.7</v>
      </c>
    </row>
    <row r="110" customFormat="false" ht="13.5" hidden="false" customHeight="true" outlineLevel="0" collapsed="false">
      <c r="B110" s="66" t="n">
        <v>65</v>
      </c>
      <c r="C110" s="67" t="s">
        <v>880</v>
      </c>
      <c r="D110" s="69" t="n">
        <v>27582</v>
      </c>
      <c r="E110" s="69" t="n">
        <v>13560</v>
      </c>
      <c r="F110" s="69" t="n">
        <v>14022</v>
      </c>
      <c r="G110" s="69" t="n">
        <v>431.9</v>
      </c>
    </row>
    <row r="111" customFormat="false" ht="13.5" hidden="false" customHeight="true" outlineLevel="0" collapsed="false">
      <c r="B111" s="66" t="n">
        <v>76</v>
      </c>
      <c r="C111" s="67" t="s">
        <v>881</v>
      </c>
      <c r="D111" s="69" t="n">
        <v>2604</v>
      </c>
      <c r="E111" s="69" t="n">
        <v>1319</v>
      </c>
      <c r="F111" s="69" t="n">
        <v>1285</v>
      </c>
      <c r="G111" s="69" t="n">
        <v>100.6</v>
      </c>
    </row>
    <row r="112" customFormat="false" ht="13.5" hidden="false" customHeight="true" outlineLevel="0" collapsed="false">
      <c r="B112" s="66" t="n">
        <v>77</v>
      </c>
      <c r="C112" s="67" t="s">
        <v>882</v>
      </c>
      <c r="D112" s="69" t="n">
        <v>10896</v>
      </c>
      <c r="E112" s="69" t="n">
        <v>5463</v>
      </c>
      <c r="F112" s="69" t="n">
        <v>5433</v>
      </c>
      <c r="G112" s="69" t="n">
        <v>189.8</v>
      </c>
    </row>
    <row r="113" customFormat="false" ht="13.5" hidden="false" customHeight="true" outlineLevel="0" collapsed="false">
      <c r="B113" s="66" t="n">
        <v>90</v>
      </c>
      <c r="C113" s="67" t="s">
        <v>883</v>
      </c>
      <c r="D113" s="69" t="n">
        <v>4247</v>
      </c>
      <c r="E113" s="69" t="n">
        <v>2102</v>
      </c>
      <c r="F113" s="69" t="n">
        <v>2145</v>
      </c>
      <c r="G113" s="69" t="n">
        <v>92.2</v>
      </c>
    </row>
    <row r="114" s="167" customFormat="true" ht="18.85" hidden="false" customHeight="true" outlineLevel="0" collapsed="false">
      <c r="A114" s="161"/>
      <c r="B114" s="66" t="n">
        <v>100</v>
      </c>
      <c r="C114" s="67" t="s">
        <v>884</v>
      </c>
      <c r="D114" s="69" t="n">
        <v>1076</v>
      </c>
      <c r="E114" s="69" t="n">
        <v>533</v>
      </c>
      <c r="F114" s="69" t="n">
        <v>543</v>
      </c>
      <c r="G114" s="69" t="n">
        <v>34.7</v>
      </c>
    </row>
    <row r="115" s="167" customFormat="true" ht="18" hidden="false" customHeight="true" outlineLevel="0" collapsed="false">
      <c r="A115" s="161"/>
      <c r="B115" s="109" t="s">
        <v>40</v>
      </c>
      <c r="C115" s="109"/>
      <c r="D115" s="110" t="n">
        <f aca="false">SUM(D105:D114)</f>
        <v>62561</v>
      </c>
      <c r="E115" s="110" t="n">
        <f aca="false">SUM(E105:E114)</f>
        <v>31157</v>
      </c>
      <c r="F115" s="110" t="n">
        <f aca="false">SUM(F105:F114)</f>
        <v>31404</v>
      </c>
      <c r="G115" s="111" t="n">
        <f aca="false">SUM(G105:G114)</f>
        <v>1154.7</v>
      </c>
    </row>
    <row r="116" s="82" customFormat="true" ht="18" hidden="false" customHeight="true" outlineLevel="0" collapsed="false">
      <c r="A116" s="161"/>
      <c r="B116" s="123"/>
      <c r="C116" s="124"/>
      <c r="D116" s="135"/>
      <c r="E116" s="135"/>
      <c r="F116" s="135"/>
      <c r="G116" s="136"/>
    </row>
    <row r="117" customFormat="false" ht="13.5" hidden="false" customHeight="true" outlineLevel="0" collapsed="false">
      <c r="B117" s="116" t="s">
        <v>885</v>
      </c>
      <c r="C117" s="116"/>
      <c r="D117" s="137"/>
      <c r="E117" s="137"/>
      <c r="F117" s="137"/>
      <c r="G117" s="138"/>
    </row>
    <row r="118" customFormat="false" ht="13.5" hidden="false" customHeight="true" outlineLevel="0" collapsed="false">
      <c r="B118" s="66" t="n">
        <v>1</v>
      </c>
      <c r="C118" s="67" t="s">
        <v>886</v>
      </c>
      <c r="D118" s="69" t="n">
        <v>2022</v>
      </c>
      <c r="E118" s="69" t="n">
        <v>999</v>
      </c>
      <c r="F118" s="69" t="n">
        <v>1023</v>
      </c>
      <c r="G118" s="69" t="n">
        <v>13.7</v>
      </c>
    </row>
    <row r="119" customFormat="false" ht="13.5" hidden="false" customHeight="true" outlineLevel="0" collapsed="false">
      <c r="B119" s="66" t="n">
        <v>14</v>
      </c>
      <c r="C119" s="67" t="s">
        <v>887</v>
      </c>
      <c r="D119" s="69" t="n">
        <v>3099</v>
      </c>
      <c r="E119" s="69" t="n">
        <v>1600</v>
      </c>
      <c r="F119" s="69" t="n">
        <v>1499</v>
      </c>
      <c r="G119" s="69" t="n">
        <v>47.8</v>
      </c>
    </row>
    <row r="120" customFormat="false" ht="13.5" hidden="false" customHeight="true" outlineLevel="0" collapsed="false">
      <c r="B120" s="66" t="n">
        <v>26</v>
      </c>
      <c r="C120" s="67" t="s">
        <v>888</v>
      </c>
      <c r="D120" s="69" t="n">
        <v>5384</v>
      </c>
      <c r="E120" s="69" t="n">
        <v>2764</v>
      </c>
      <c r="F120" s="69" t="n">
        <v>2620</v>
      </c>
      <c r="G120" s="69" t="n">
        <v>52.9</v>
      </c>
    </row>
    <row r="121" customFormat="false" ht="13.5" hidden="false" customHeight="true" outlineLevel="0" collapsed="false">
      <c r="B121" s="66" t="n">
        <v>41</v>
      </c>
      <c r="C121" s="67" t="s">
        <v>889</v>
      </c>
      <c r="D121" s="69" t="n">
        <v>12459</v>
      </c>
      <c r="E121" s="69" t="n">
        <v>6205</v>
      </c>
      <c r="F121" s="69" t="n">
        <v>6254</v>
      </c>
      <c r="G121" s="69" t="n">
        <v>190</v>
      </c>
    </row>
    <row r="122" customFormat="false" ht="13.5" hidden="false" customHeight="true" outlineLevel="0" collapsed="false">
      <c r="B122" s="66" t="n">
        <v>46</v>
      </c>
      <c r="C122" s="67" t="s">
        <v>890</v>
      </c>
      <c r="D122" s="69" t="n">
        <v>3709</v>
      </c>
      <c r="E122" s="69" t="n">
        <v>1859</v>
      </c>
      <c r="F122" s="69" t="n">
        <v>1850</v>
      </c>
      <c r="G122" s="69" t="n">
        <v>51</v>
      </c>
    </row>
    <row r="123" customFormat="false" ht="13.5" hidden="false" customHeight="true" outlineLevel="0" collapsed="false">
      <c r="B123" s="66" t="n">
        <v>50</v>
      </c>
      <c r="C123" s="67" t="s">
        <v>891</v>
      </c>
      <c r="D123" s="69" t="n">
        <v>6504</v>
      </c>
      <c r="E123" s="69" t="n">
        <v>3232</v>
      </c>
      <c r="F123" s="69" t="n">
        <v>3272</v>
      </c>
      <c r="G123" s="69" t="n">
        <v>53.5</v>
      </c>
    </row>
    <row r="124" customFormat="false" ht="13.5" hidden="false" customHeight="true" outlineLevel="0" collapsed="false">
      <c r="B124" s="66" t="n">
        <v>54</v>
      </c>
      <c r="C124" s="67" t="s">
        <v>892</v>
      </c>
      <c r="D124" s="69" t="n">
        <v>875</v>
      </c>
      <c r="E124" s="69" t="n">
        <v>448</v>
      </c>
      <c r="F124" s="69" t="n">
        <v>427</v>
      </c>
      <c r="G124" s="69" t="n">
        <v>18.1</v>
      </c>
    </row>
    <row r="125" customFormat="false" ht="13.5" hidden="false" customHeight="true" outlineLevel="0" collapsed="false">
      <c r="B125" s="66" t="n">
        <v>61</v>
      </c>
      <c r="C125" s="67" t="s">
        <v>893</v>
      </c>
      <c r="D125" s="69" t="n">
        <v>2618</v>
      </c>
      <c r="E125" s="69" t="n">
        <v>1335</v>
      </c>
      <c r="F125" s="69" t="n">
        <v>1283</v>
      </c>
      <c r="G125" s="69" t="n">
        <v>24.8</v>
      </c>
    </row>
    <row r="126" customFormat="false" ht="13.5" hidden="false" customHeight="true" outlineLevel="0" collapsed="false">
      <c r="B126" s="66" t="n">
        <v>72</v>
      </c>
      <c r="C126" s="67" t="s">
        <v>894</v>
      </c>
      <c r="D126" s="69" t="n">
        <v>5147</v>
      </c>
      <c r="E126" s="69" t="n">
        <v>2541</v>
      </c>
      <c r="F126" s="69" t="n">
        <v>2606</v>
      </c>
      <c r="G126" s="69" t="n">
        <v>60.6</v>
      </c>
    </row>
    <row r="127" s="167" customFormat="true" ht="15.7" hidden="false" customHeight="true" outlineLevel="0" collapsed="false">
      <c r="A127" s="161"/>
      <c r="B127" s="66" t="n">
        <v>82</v>
      </c>
      <c r="C127" s="67" t="s">
        <v>895</v>
      </c>
      <c r="D127" s="69" t="n">
        <v>4223</v>
      </c>
      <c r="E127" s="69" t="n">
        <v>2085</v>
      </c>
      <c r="F127" s="69" t="n">
        <v>2138</v>
      </c>
      <c r="G127" s="69" t="n">
        <v>76.7</v>
      </c>
    </row>
    <row r="128" customFormat="false" ht="14.65" hidden="false" customHeight="true" outlineLevel="0" collapsed="false">
      <c r="B128" s="109" t="s">
        <v>40</v>
      </c>
      <c r="C128" s="109"/>
      <c r="D128" s="110" t="n">
        <f aca="false">SUM(D118:D127)</f>
        <v>46040</v>
      </c>
      <c r="E128" s="110" t="n">
        <f aca="false">SUM(E118:E127)</f>
        <v>23068</v>
      </c>
      <c r="F128" s="110" t="n">
        <f aca="false">SUM(F118:F127)</f>
        <v>22972</v>
      </c>
      <c r="G128" s="111" t="n">
        <f aca="false">SUM(G118:G127)</f>
        <v>589.1</v>
      </c>
    </row>
    <row r="129" s="167" customFormat="true" ht="26.25" hidden="false" customHeight="true" outlineLevel="0" collapsed="false">
      <c r="A129" s="161"/>
      <c r="B129" s="168"/>
      <c r="D129" s="169"/>
      <c r="E129" s="169"/>
      <c r="F129" s="169"/>
      <c r="G129" s="170"/>
    </row>
    <row r="130" customFormat="false" ht="14.65" hidden="false" customHeight="true" outlineLevel="0" collapsed="false">
      <c r="B130" s="157" t="s">
        <v>148</v>
      </c>
      <c r="C130" s="157"/>
      <c r="D130" s="171" t="n">
        <f aca="false">SUM(D128,D115,D102,D77,D70,D46,D22)</f>
        <v>1947852</v>
      </c>
      <c r="E130" s="171" t="n">
        <f aca="false">SUM(E128,E115,E102,E77,E70,E46,E22)</f>
        <v>949911</v>
      </c>
      <c r="F130" s="171" t="n">
        <f aca="false">SUM(F128,F115,F102,F77,F70,F46,F22)</f>
        <v>995601</v>
      </c>
      <c r="G130" s="172" t="n">
        <f aca="false">SUM(G128,G115,G102,G77,G70,G46,G22)</f>
        <v>14002.6</v>
      </c>
    </row>
    <row r="132" customFormat="false" ht="14.65" hidden="false" customHeight="true" outlineLevel="0" collapsed="false">
      <c r="B132" s="56" t="s">
        <v>149</v>
      </c>
    </row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6">
    <mergeCell ref="B2:C2"/>
    <mergeCell ref="B3:C3"/>
    <mergeCell ref="B22:C22"/>
    <mergeCell ref="B24:C24"/>
    <mergeCell ref="B46:C46"/>
    <mergeCell ref="B48:C48"/>
    <mergeCell ref="B70:C70"/>
    <mergeCell ref="B72:C72"/>
    <mergeCell ref="B77:C77"/>
    <mergeCell ref="B79:C79"/>
    <mergeCell ref="B102:C102"/>
    <mergeCell ref="B104:C104"/>
    <mergeCell ref="B115:C115"/>
    <mergeCell ref="B117:C117"/>
    <mergeCell ref="B128:C128"/>
    <mergeCell ref="B130:C130"/>
  </mergeCells>
  <printOptions headings="false" gridLines="false" gridLinesSet="true" horizontalCentered="false" verticalCentered="false"/>
  <pageMargins left="1.35" right="0.6" top="0.5" bottom="0.459722222222222" header="0.511805555555555" footer="0.51180555555555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L65535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E19" activeCellId="0" sqref="AE19"/>
    </sheetView>
  </sheetViews>
  <sheetFormatPr defaultRowHeight="12.75" zeroHeight="false" outlineLevelRow="0" outlineLevelCol="0"/>
  <cols>
    <col collapsed="false" customWidth="true" hidden="false" outlineLevel="0" max="1" min="1" style="11" width="29.99"/>
    <col collapsed="false" customWidth="true" hidden="false" outlineLevel="0" max="2" min="2" style="11" width="12.33"/>
    <col collapsed="false" customWidth="true" hidden="false" outlineLevel="0" max="3" min="3" style="11" width="10.11"/>
    <col collapsed="false" customWidth="true" hidden="false" outlineLevel="0" max="4" min="4" style="11" width="9.99"/>
    <col collapsed="false" customWidth="true" hidden="false" outlineLevel="0" max="5" min="5" style="11" width="10.36"/>
    <col collapsed="false" customWidth="true" hidden="false" outlineLevel="0" max="6" min="6" style="11" width="10.11"/>
    <col collapsed="false" customWidth="true" hidden="false" outlineLevel="0" max="7" min="7" style="11" width="10.98"/>
    <col collapsed="false" customWidth="true" hidden="false" outlineLevel="0" max="8" min="8" style="12" width="9.87"/>
    <col collapsed="false" customWidth="true" hidden="false" outlineLevel="0" max="9" min="9" style="11" width="10.24"/>
    <col collapsed="false" customWidth="true" hidden="false" outlineLevel="0" max="10" min="10" style="11" width="10.36"/>
    <col collapsed="false" customWidth="true" hidden="false" outlineLevel="0" max="11" min="11" style="11" width="9.87"/>
    <col collapsed="false" customWidth="true" hidden="false" outlineLevel="0" max="12" min="12" style="11" width="9.13"/>
    <col collapsed="false" customWidth="true" hidden="false" outlineLevel="0" max="13" min="13" style="11" width="10.49"/>
    <col collapsed="false" customWidth="true" hidden="false" outlineLevel="0" max="16" min="14" style="11" width="9.13"/>
    <col collapsed="false" customWidth="true" hidden="false" outlineLevel="0" max="17" min="17" style="13" width="9.13"/>
    <col collapsed="false" customWidth="true" hidden="false" outlineLevel="0" max="18" min="18" style="11" width="12.7"/>
    <col collapsed="false" customWidth="true" hidden="false" outlineLevel="0" max="19" min="19" style="11" width="9.13"/>
    <col collapsed="false" customWidth="true" hidden="false" outlineLevel="0" max="21" min="20" style="11" width="8.35"/>
    <col collapsed="false" customWidth="true" hidden="false" outlineLevel="0" max="22" min="22" style="11" width="11.22"/>
    <col collapsed="false" customWidth="true" hidden="false" outlineLevel="0" max="23" min="23" style="11" width="9.48"/>
    <col collapsed="false" customWidth="true" hidden="false" outlineLevel="0" max="25" min="24" style="11" width="8.35"/>
    <col collapsed="false" customWidth="true" hidden="false" outlineLevel="0" max="26" min="26" style="11" width="10.98"/>
    <col collapsed="false" customWidth="true" hidden="false" outlineLevel="0" max="35" min="27" style="11" width="8.35"/>
    <col collapsed="false" customWidth="true" hidden="false" outlineLevel="0" max="36" min="36" style="11" width="17.99"/>
    <col collapsed="false" customWidth="true" hidden="false" outlineLevel="0" max="257" min="37" style="11" width="8.35"/>
    <col collapsed="false" customWidth="true" hidden="false" outlineLevel="0" max="1025" min="258" style="0" width="8.35"/>
  </cols>
  <sheetData>
    <row r="1" customFormat="false" ht="18.15" hidden="false" customHeight="true" outlineLevel="0" collapsed="false">
      <c r="A1" s="14" t="s">
        <v>10</v>
      </c>
      <c r="G1" s="15"/>
    </row>
    <row r="2" s="20" customFormat="true" ht="12" hidden="false" customHeight="true" outlineLevel="0" collapsed="false">
      <c r="A2" s="16"/>
      <c r="B2" s="17"/>
      <c r="C2" s="17"/>
      <c r="D2" s="17"/>
      <c r="E2" s="17"/>
      <c r="F2" s="17"/>
      <c r="G2" s="17"/>
      <c r="H2" s="18"/>
      <c r="I2" s="17"/>
      <c r="J2" s="19"/>
      <c r="Q2" s="21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="20" customFormat="true" ht="12" hidden="false" customHeight="true" outlineLevel="0" collapsed="false">
      <c r="A3" s="23"/>
      <c r="B3" s="24" t="s">
        <v>11</v>
      </c>
      <c r="C3" s="24" t="s">
        <v>12</v>
      </c>
      <c r="D3" s="24" t="s">
        <v>13</v>
      </c>
      <c r="E3" s="24" t="n">
        <v>1986</v>
      </c>
      <c r="F3" s="24" t="n">
        <v>1991</v>
      </c>
      <c r="G3" s="24" t="n">
        <v>1996</v>
      </c>
      <c r="H3" s="24" t="n">
        <v>2002</v>
      </c>
      <c r="I3" s="24" t="s">
        <v>14</v>
      </c>
      <c r="J3" s="24" t="n">
        <v>2004</v>
      </c>
      <c r="K3" s="25" t="n">
        <v>2005</v>
      </c>
      <c r="L3" s="24" t="n">
        <v>2006</v>
      </c>
      <c r="M3" s="24" t="n">
        <v>2007</v>
      </c>
      <c r="N3" s="24" t="n">
        <v>2008</v>
      </c>
      <c r="O3" s="24" t="n">
        <v>2009</v>
      </c>
      <c r="P3" s="24" t="n">
        <v>2010</v>
      </c>
      <c r="Q3" s="24" t="n">
        <v>2011</v>
      </c>
      <c r="R3" s="24" t="n">
        <v>2012</v>
      </c>
      <c r="S3" s="24" t="n">
        <v>2013</v>
      </c>
      <c r="T3" s="24" t="n">
        <v>2014</v>
      </c>
      <c r="U3" s="24" t="n">
        <v>2015</v>
      </c>
      <c r="V3" s="24" t="n">
        <v>2016</v>
      </c>
      <c r="W3" s="24" t="n">
        <v>2017</v>
      </c>
      <c r="X3" s="24" t="n">
        <v>2018</v>
      </c>
    </row>
    <row r="4" s="20" customFormat="true" ht="12" hidden="false" customHeight="true" outlineLevel="0" collapsed="false">
      <c r="A4" s="17"/>
      <c r="B4" s="17"/>
      <c r="C4" s="17"/>
      <c r="D4" s="17"/>
      <c r="E4" s="17"/>
      <c r="F4" s="17"/>
      <c r="G4" s="26"/>
      <c r="H4" s="22"/>
      <c r="Q4" s="21"/>
      <c r="Z4" s="22"/>
    </row>
    <row r="5" s="22" customFormat="true" ht="12" hidden="false" customHeight="true" outlineLevel="0" collapsed="false">
      <c r="A5" s="27" t="s">
        <v>15</v>
      </c>
      <c r="B5" s="28"/>
      <c r="C5" s="28"/>
      <c r="D5" s="28"/>
      <c r="E5" s="28"/>
      <c r="F5" s="28"/>
      <c r="G5" s="18"/>
      <c r="Q5" s="29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="22" customFormat="true" ht="12" hidden="false" customHeight="true" outlineLevel="0" collapsed="false">
      <c r="A6" s="27" t="s">
        <v>16</v>
      </c>
      <c r="B6" s="30" t="n">
        <v>2907532</v>
      </c>
      <c r="C6" s="30" t="n">
        <v>2941485</v>
      </c>
      <c r="D6" s="30" t="n">
        <v>3170456</v>
      </c>
      <c r="E6" s="30" t="n">
        <v>3347032</v>
      </c>
      <c r="F6" s="30" t="n">
        <v>3416291</v>
      </c>
      <c r="G6" s="31" t="n">
        <v>3559436</v>
      </c>
      <c r="H6" s="31" t="n">
        <v>3687421</v>
      </c>
      <c r="I6" s="20" t="n">
        <v>3757370</v>
      </c>
      <c r="J6" s="20" t="n">
        <v>3800208</v>
      </c>
      <c r="K6" s="32" t="n">
        <v>3889605</v>
      </c>
      <c r="L6" s="32" t="n">
        <v>3958565</v>
      </c>
      <c r="M6" s="33" t="n">
        <v>3999243</v>
      </c>
      <c r="N6" s="33" t="n">
        <v>4071500</v>
      </c>
      <c r="O6" s="33" t="n">
        <v>4113383</v>
      </c>
      <c r="P6" s="33" t="n">
        <v>4144856</v>
      </c>
      <c r="Q6" s="33" t="n">
        <v>4169634</v>
      </c>
      <c r="R6" s="33" t="n">
        <v>4180285</v>
      </c>
      <c r="S6" s="20" t="n">
        <v>4170654</v>
      </c>
      <c r="T6" s="20" t="n">
        <v>4148701</v>
      </c>
      <c r="U6" s="20" t="n">
        <v>4144532</v>
      </c>
      <c r="V6" s="22" t="n">
        <v>4139194</v>
      </c>
      <c r="W6" s="22" t="n">
        <v>4133835</v>
      </c>
      <c r="X6" s="22" t="n">
        <v>4133898</v>
      </c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="22" customFormat="true" ht="12" hidden="false" customHeight="true" outlineLevel="0" collapsed="false">
      <c r="A7" s="27" t="s">
        <v>17</v>
      </c>
      <c r="B7" s="30" t="n">
        <v>3032515</v>
      </c>
      <c r="C7" s="30" t="n">
        <v>3049591</v>
      </c>
      <c r="D7" s="30" t="n">
        <v>3270529</v>
      </c>
      <c r="E7" s="30" t="n">
        <v>3442740</v>
      </c>
      <c r="F7" s="30" t="n">
        <v>3524231</v>
      </c>
      <c r="G7" s="31" t="n">
        <v>3675437</v>
      </c>
      <c r="H7" s="17" t="n">
        <v>3791011</v>
      </c>
      <c r="I7" s="20" t="n">
        <v>3849478</v>
      </c>
      <c r="J7" s="20" t="n">
        <v>3887310</v>
      </c>
      <c r="K7" s="32" t="n">
        <v>3960194</v>
      </c>
      <c r="L7" s="32" t="n">
        <v>4017107</v>
      </c>
      <c r="M7" s="33" t="n">
        <v>4060218</v>
      </c>
      <c r="N7" s="33" t="n">
        <v>4130720</v>
      </c>
      <c r="O7" s="33" t="n">
        <v>4189540</v>
      </c>
      <c r="P7" s="33" t="n">
        <v>4226119</v>
      </c>
      <c r="Q7" s="33" t="n">
        <v>4254468</v>
      </c>
      <c r="R7" s="33" t="n">
        <v>4269700</v>
      </c>
      <c r="S7" s="20" t="n">
        <v>4269646</v>
      </c>
      <c r="T7" s="20" t="n">
        <v>4253604</v>
      </c>
      <c r="U7" s="20" t="n">
        <v>4254511</v>
      </c>
      <c r="V7" s="22" t="n">
        <v>4248913</v>
      </c>
      <c r="W7" s="22" t="n">
        <v>4245985</v>
      </c>
      <c r="X7" s="22" t="n">
        <v>4250510</v>
      </c>
    </row>
    <row r="8" s="22" customFormat="true" ht="12" hidden="false" customHeight="true" outlineLevel="0" collapsed="false">
      <c r="A8" s="27" t="s">
        <v>18</v>
      </c>
      <c r="B8" s="28" t="n">
        <v>5940047</v>
      </c>
      <c r="C8" s="28" t="n">
        <v>5991076</v>
      </c>
      <c r="D8" s="28" t="n">
        <v>6440985</v>
      </c>
      <c r="E8" s="28" t="n">
        <v>6789772</v>
      </c>
      <c r="F8" s="28" t="n">
        <v>6940522</v>
      </c>
      <c r="G8" s="34" t="n">
        <v>7234873</v>
      </c>
      <c r="H8" s="35" t="n">
        <v>7478432</v>
      </c>
      <c r="I8" s="22" t="n">
        <v>7606848</v>
      </c>
      <c r="J8" s="22" t="n">
        <v>7687518</v>
      </c>
      <c r="K8" s="22" t="n">
        <f aca="false">SUM(K6:K7)</f>
        <v>7849799</v>
      </c>
      <c r="L8" s="36" t="n">
        <v>7975672</v>
      </c>
      <c r="M8" s="37" t="n">
        <v>8059461</v>
      </c>
      <c r="N8" s="37" t="n">
        <v>8202220</v>
      </c>
      <c r="O8" s="18" t="n">
        <v>8302923</v>
      </c>
      <c r="P8" s="18" t="n">
        <v>8370975</v>
      </c>
      <c r="Q8" s="37" t="n">
        <v>8424102</v>
      </c>
      <c r="R8" s="18" t="n">
        <v>8449985</v>
      </c>
      <c r="S8" s="22" t="n">
        <v>8440300</v>
      </c>
      <c r="T8" s="22" t="n">
        <v>8402305</v>
      </c>
      <c r="U8" s="22" t="n">
        <v>8399043</v>
      </c>
      <c r="V8" s="38" t="n">
        <v>8388107</v>
      </c>
      <c r="W8" s="22" t="n">
        <v>8379820</v>
      </c>
      <c r="X8" s="22" t="n">
        <v>8384408</v>
      </c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="20" customFormat="true" ht="12" hidden="false" customHeight="true" outlineLevel="0" collapsed="false">
      <c r="A9" s="17"/>
      <c r="B9" s="17"/>
      <c r="C9" s="17"/>
      <c r="D9" s="17"/>
      <c r="E9" s="17"/>
      <c r="F9" s="17"/>
      <c r="G9" s="26"/>
      <c r="H9" s="39"/>
      <c r="M9" s="17"/>
      <c r="O9" s="17"/>
      <c r="P9" s="17"/>
      <c r="Q9" s="40"/>
      <c r="R9" s="18"/>
    </row>
    <row r="10" s="20" customFormat="true" ht="12" hidden="false" customHeight="true" outlineLevel="0" collapsed="false">
      <c r="A10" s="41" t="s">
        <v>19</v>
      </c>
      <c r="B10" s="17"/>
      <c r="C10" s="17"/>
      <c r="D10" s="17"/>
      <c r="E10" s="17"/>
      <c r="F10" s="17"/>
      <c r="G10" s="26"/>
      <c r="H10" s="39"/>
      <c r="M10" s="17"/>
      <c r="O10" s="17"/>
      <c r="P10" s="17"/>
      <c r="Q10" s="40"/>
    </row>
    <row r="11" s="20" customFormat="true" ht="12" hidden="false" customHeight="true" outlineLevel="0" collapsed="false">
      <c r="A11" s="16" t="s">
        <v>16</v>
      </c>
      <c r="B11" s="42" t="n">
        <v>180035</v>
      </c>
      <c r="C11" s="42" t="n">
        <v>185347</v>
      </c>
      <c r="D11" s="42" t="n">
        <v>202899</v>
      </c>
      <c r="E11" s="42" t="n">
        <v>218964</v>
      </c>
      <c r="F11" s="42" t="n">
        <v>225388</v>
      </c>
      <c r="G11" s="26" t="n">
        <v>250552</v>
      </c>
      <c r="H11" s="43" t="n">
        <v>276380</v>
      </c>
      <c r="I11" s="20" t="n">
        <v>287292</v>
      </c>
      <c r="J11" s="20" t="n">
        <v>294186</v>
      </c>
      <c r="K11" s="32" t="n">
        <v>315056</v>
      </c>
      <c r="L11" s="32" t="n">
        <v>329632</v>
      </c>
      <c r="M11" s="33" t="n">
        <v>333227</v>
      </c>
      <c r="N11" s="33" t="n">
        <v>343716</v>
      </c>
      <c r="O11" s="33" t="n">
        <v>352395</v>
      </c>
      <c r="P11" s="33" t="n">
        <v>358112</v>
      </c>
      <c r="Q11" s="33" t="n">
        <v>361189</v>
      </c>
      <c r="R11" s="33" t="n">
        <v>359547</v>
      </c>
      <c r="S11" s="20" t="n">
        <v>355658</v>
      </c>
      <c r="T11" s="20" t="n">
        <v>356663</v>
      </c>
      <c r="U11" s="20" t="n">
        <v>356058</v>
      </c>
      <c r="V11" s="20" t="n">
        <v>358223</v>
      </c>
      <c r="W11" s="20" t="n">
        <v>359676</v>
      </c>
      <c r="X11" s="20" t="n">
        <v>361319</v>
      </c>
    </row>
    <row r="12" s="20" customFormat="true" ht="12" hidden="false" customHeight="true" outlineLevel="0" collapsed="false">
      <c r="A12" s="16" t="s">
        <v>17</v>
      </c>
      <c r="B12" s="42" t="n">
        <v>189412</v>
      </c>
      <c r="C12" s="42" t="n">
        <v>192292</v>
      </c>
      <c r="D12" s="42" t="n">
        <v>207932</v>
      </c>
      <c r="E12" s="42" t="n">
        <v>223360</v>
      </c>
      <c r="F12" s="42" t="n">
        <v>230108</v>
      </c>
      <c r="G12" s="26" t="n">
        <v>251209</v>
      </c>
      <c r="H12" s="43" t="n">
        <v>270118</v>
      </c>
      <c r="I12" s="20" t="n">
        <v>278018</v>
      </c>
      <c r="J12" s="20" t="n">
        <v>285891</v>
      </c>
      <c r="K12" s="32" t="n">
        <v>297259</v>
      </c>
      <c r="L12" s="32" t="n">
        <v>306218</v>
      </c>
      <c r="M12" s="33" t="n">
        <v>313406</v>
      </c>
      <c r="N12" s="33" t="n">
        <v>323919</v>
      </c>
      <c r="O12" s="33" t="n">
        <v>332031</v>
      </c>
      <c r="P12" s="33" t="n">
        <v>337448</v>
      </c>
      <c r="Q12" s="33" t="n">
        <v>341630</v>
      </c>
      <c r="R12" s="33" t="n">
        <v>344672</v>
      </c>
      <c r="S12" s="20" t="n">
        <v>343671</v>
      </c>
      <c r="T12" s="20" t="n">
        <v>345025</v>
      </c>
      <c r="U12" s="20" t="n">
        <v>345153</v>
      </c>
      <c r="V12" s="20" t="n">
        <v>346074</v>
      </c>
      <c r="W12" s="20" t="n">
        <v>346996</v>
      </c>
      <c r="X12" s="20" t="n">
        <v>348021</v>
      </c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="22" customFormat="true" ht="12" hidden="false" customHeight="true" outlineLevel="0" collapsed="false">
      <c r="A13" s="27" t="s">
        <v>18</v>
      </c>
      <c r="B13" s="28" t="n">
        <v>369447</v>
      </c>
      <c r="C13" s="28" t="n">
        <v>377639</v>
      </c>
      <c r="D13" s="28" t="n">
        <v>410831</v>
      </c>
      <c r="E13" s="28" t="n">
        <v>442324</v>
      </c>
      <c r="F13" s="28" t="n">
        <v>455496</v>
      </c>
      <c r="G13" s="34" t="n">
        <v>501761</v>
      </c>
      <c r="H13" s="35" t="n">
        <v>546498</v>
      </c>
      <c r="I13" s="22" t="n">
        <v>565310</v>
      </c>
      <c r="J13" s="22" t="n">
        <v>580077</v>
      </c>
      <c r="K13" s="22" t="n">
        <f aca="false">SUM(K11:K12)</f>
        <v>612315</v>
      </c>
      <c r="L13" s="36" t="n">
        <v>635850</v>
      </c>
      <c r="M13" s="37" t="n">
        <v>646633</v>
      </c>
      <c r="N13" s="22" t="n">
        <f aca="false">SUM(N11:N12)</f>
        <v>667635</v>
      </c>
      <c r="O13" s="18" t="n">
        <v>684426</v>
      </c>
      <c r="P13" s="18" t="n">
        <v>695560</v>
      </c>
      <c r="Q13" s="37" t="n">
        <v>702819</v>
      </c>
      <c r="R13" s="18" t="n">
        <v>704219</v>
      </c>
      <c r="S13" s="18" t="n">
        <v>699329</v>
      </c>
      <c r="T13" s="18" t="n">
        <v>701688</v>
      </c>
      <c r="U13" s="18" t="n">
        <v>701211</v>
      </c>
      <c r="V13" s="22" t="n">
        <v>704297</v>
      </c>
      <c r="W13" s="22" t="n">
        <v>706672</v>
      </c>
      <c r="X13" s="22" t="n">
        <f aca="false">SUM(X11:X12)</f>
        <v>709340</v>
      </c>
      <c r="Z13" s="11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</row>
    <row r="14" s="20" customFormat="true" ht="12" hidden="false" customHeight="true" outlineLevel="0" collapsed="false">
      <c r="A14" s="17"/>
      <c r="B14" s="42"/>
      <c r="C14" s="42"/>
      <c r="D14" s="42"/>
      <c r="E14" s="42"/>
      <c r="F14" s="42"/>
      <c r="G14" s="26"/>
      <c r="H14" s="39"/>
      <c r="M14" s="17"/>
      <c r="O14" s="17"/>
      <c r="P14" s="17"/>
      <c r="Q14" s="17"/>
      <c r="Z14" s="11"/>
    </row>
    <row r="15" s="20" customFormat="true" ht="12" hidden="false" customHeight="true" outlineLevel="0" collapsed="false">
      <c r="A15" s="41" t="s">
        <v>20</v>
      </c>
      <c r="B15" s="42"/>
      <c r="C15" s="42"/>
      <c r="D15" s="42"/>
      <c r="E15" s="42"/>
      <c r="F15" s="42"/>
      <c r="G15" s="26"/>
      <c r="H15" s="39"/>
      <c r="M15" s="17"/>
      <c r="O15" s="17"/>
      <c r="P15" s="17"/>
      <c r="Q15" s="17"/>
      <c r="Y15" s="22"/>
      <c r="Z15" s="11"/>
    </row>
    <row r="16" s="20" customFormat="true" ht="12" hidden="false" customHeight="true" outlineLevel="0" collapsed="false">
      <c r="A16" s="16" t="s">
        <v>16</v>
      </c>
      <c r="B16" s="42" t="n">
        <v>400726</v>
      </c>
      <c r="C16" s="42" t="n">
        <v>435912</v>
      </c>
      <c r="D16" s="42" t="n">
        <v>491545</v>
      </c>
      <c r="E16" s="42" t="n">
        <v>519604</v>
      </c>
      <c r="F16" s="42" t="n">
        <v>535859</v>
      </c>
      <c r="G16" s="26" t="n">
        <v>548263</v>
      </c>
      <c r="H16" s="43" t="n">
        <v>566033</v>
      </c>
      <c r="I16" s="20" t="n">
        <v>573992</v>
      </c>
      <c r="J16" s="20" t="n">
        <v>578939</v>
      </c>
      <c r="K16" s="32" t="n">
        <v>587700</v>
      </c>
      <c r="L16" s="32" t="n">
        <v>594647</v>
      </c>
      <c r="M16" s="33" t="n">
        <v>601832</v>
      </c>
      <c r="N16" s="33" t="n">
        <v>608616</v>
      </c>
      <c r="O16" s="33" t="n">
        <v>609984</v>
      </c>
      <c r="P16" s="33" t="n">
        <v>612833</v>
      </c>
      <c r="Q16" s="33" t="n">
        <v>615865</v>
      </c>
      <c r="R16" s="33" t="n">
        <v>616686</v>
      </c>
      <c r="S16" s="20" t="n">
        <v>612770</v>
      </c>
      <c r="T16" s="20" t="n">
        <v>613340</v>
      </c>
      <c r="U16" s="20" t="n">
        <v>613094</v>
      </c>
      <c r="V16" s="20" t="n">
        <v>612858</v>
      </c>
      <c r="W16" s="20" t="n">
        <v>612191</v>
      </c>
      <c r="X16" s="20" t="n">
        <v>611357</v>
      </c>
      <c r="Y16" s="22"/>
      <c r="Z16" s="11"/>
    </row>
    <row r="17" s="20" customFormat="true" ht="12" hidden="false" customHeight="true" outlineLevel="0" collapsed="false">
      <c r="A17" s="16" t="s">
        <v>17</v>
      </c>
      <c r="B17" s="42" t="n">
        <v>411954</v>
      </c>
      <c r="C17" s="42" t="n">
        <v>442690</v>
      </c>
      <c r="D17" s="42" t="n">
        <v>496843</v>
      </c>
      <c r="E17" s="42" t="n">
        <v>524889</v>
      </c>
      <c r="F17" s="42" t="n">
        <v>542545</v>
      </c>
      <c r="G17" s="26" t="n">
        <v>557499</v>
      </c>
      <c r="H17" s="43" t="n">
        <v>574760</v>
      </c>
      <c r="I17" s="20" t="n">
        <v>581732</v>
      </c>
      <c r="J17" s="20" t="n">
        <v>585435</v>
      </c>
      <c r="K17" s="32" t="n">
        <v>593117</v>
      </c>
      <c r="L17" s="32" t="n">
        <v>599415</v>
      </c>
      <c r="M17" s="33" t="n">
        <v>605511</v>
      </c>
      <c r="N17" s="33" t="n">
        <v>611851</v>
      </c>
      <c r="O17" s="33" t="n">
        <v>620610</v>
      </c>
      <c r="P17" s="33" t="n">
        <v>623906</v>
      </c>
      <c r="Q17" s="33" t="n">
        <v>627654</v>
      </c>
      <c r="R17" s="33" t="n">
        <v>628478</v>
      </c>
      <c r="S17" s="20" t="n">
        <v>625722</v>
      </c>
      <c r="T17" s="20" t="n">
        <v>626835</v>
      </c>
      <c r="U17" s="20" t="n">
        <v>627190</v>
      </c>
      <c r="V17" s="20" t="n">
        <v>627031</v>
      </c>
      <c r="W17" s="20" t="n">
        <v>627244</v>
      </c>
      <c r="X17" s="20" t="n">
        <v>627357</v>
      </c>
      <c r="Y17" s="22"/>
      <c r="Z17" s="11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="22" customFormat="true" ht="12" hidden="false" customHeight="true" outlineLevel="0" collapsed="false">
      <c r="A18" s="27" t="s">
        <v>18</v>
      </c>
      <c r="B18" s="28" t="n">
        <v>812680</v>
      </c>
      <c r="C18" s="28" t="n">
        <v>878602</v>
      </c>
      <c r="D18" s="28" t="n">
        <v>988388</v>
      </c>
      <c r="E18" s="28" t="n">
        <v>1044493</v>
      </c>
      <c r="F18" s="28" t="n">
        <v>1078404</v>
      </c>
      <c r="G18" s="34" t="n">
        <v>1105762</v>
      </c>
      <c r="H18" s="35" t="n">
        <v>1140793</v>
      </c>
      <c r="I18" s="22" t="n">
        <v>1155724</v>
      </c>
      <c r="J18" s="22" t="n">
        <v>1164374</v>
      </c>
      <c r="K18" s="22" t="n">
        <f aca="false">SUM(K16:K17)</f>
        <v>1180817</v>
      </c>
      <c r="L18" s="36" t="n">
        <v>1194062</v>
      </c>
      <c r="M18" s="37" t="n">
        <v>1207343</v>
      </c>
      <c r="N18" s="22" t="n">
        <f aca="false">SUM(N16:N17)</f>
        <v>1220467</v>
      </c>
      <c r="O18" s="18" t="n">
        <v>1230594</v>
      </c>
      <c r="P18" s="18" t="n">
        <v>1236739</v>
      </c>
      <c r="Q18" s="18" t="n">
        <v>1243519</v>
      </c>
      <c r="R18" s="18" t="n">
        <v>1245164</v>
      </c>
      <c r="S18" s="22" t="n">
        <v>1238492</v>
      </c>
      <c r="T18" s="22" t="n">
        <v>1240175</v>
      </c>
      <c r="U18" s="22" t="n">
        <v>1240284</v>
      </c>
      <c r="V18" s="22" t="n">
        <v>1239889</v>
      </c>
      <c r="W18" s="22" t="n">
        <v>1239435</v>
      </c>
      <c r="X18" s="22" t="n">
        <f aca="false">SUM(X16:X17)</f>
        <v>1238714</v>
      </c>
      <c r="Z18" s="11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</row>
    <row r="19" s="20" customFormat="true" ht="12" hidden="false" customHeight="true" outlineLevel="0" collapsed="false">
      <c r="A19" s="17"/>
      <c r="B19" s="42"/>
      <c r="C19" s="42"/>
      <c r="D19" s="42"/>
      <c r="E19" s="42"/>
      <c r="F19" s="42"/>
      <c r="G19" s="26"/>
      <c r="H19" s="39"/>
      <c r="M19" s="17"/>
      <c r="O19" s="17"/>
      <c r="P19" s="17"/>
      <c r="Q19" s="17"/>
      <c r="Z19" s="11"/>
    </row>
    <row r="20" s="20" customFormat="true" ht="12" hidden="false" customHeight="true" outlineLevel="0" collapsed="false">
      <c r="A20" s="41" t="s">
        <v>21</v>
      </c>
      <c r="B20" s="42"/>
      <c r="C20" s="42"/>
      <c r="D20" s="42"/>
      <c r="E20" s="42"/>
      <c r="F20" s="42"/>
      <c r="G20" s="26"/>
      <c r="H20" s="39"/>
      <c r="M20" s="17"/>
      <c r="O20" s="17"/>
      <c r="P20" s="17"/>
      <c r="Q20" s="17"/>
      <c r="Z20" s="11"/>
    </row>
    <row r="21" s="20" customFormat="true" ht="12" hidden="false" customHeight="true" outlineLevel="0" collapsed="false">
      <c r="A21" s="16" t="s">
        <v>16</v>
      </c>
      <c r="B21" s="42" t="n">
        <v>392133</v>
      </c>
      <c r="C21" s="42" t="n">
        <v>356706</v>
      </c>
      <c r="D21" s="42" t="n">
        <v>352094</v>
      </c>
      <c r="E21" s="42" t="n">
        <v>365751</v>
      </c>
      <c r="F21" s="42" t="n">
        <v>368751</v>
      </c>
      <c r="G21" s="26" t="n">
        <v>372249</v>
      </c>
      <c r="H21" s="43" t="n">
        <v>377328</v>
      </c>
      <c r="I21" s="20" t="n">
        <v>379989</v>
      </c>
      <c r="J21" s="20" t="n">
        <v>382213</v>
      </c>
      <c r="K21" s="32" t="n">
        <v>384749</v>
      </c>
      <c r="L21" s="32" t="n">
        <v>386939</v>
      </c>
      <c r="M21" s="33" t="n">
        <v>389173</v>
      </c>
      <c r="N21" s="33" t="n">
        <v>392658</v>
      </c>
      <c r="O21" s="33" t="n">
        <v>395225</v>
      </c>
      <c r="P21" s="33" t="n">
        <v>395570</v>
      </c>
      <c r="Q21" s="33" t="n">
        <v>395858</v>
      </c>
      <c r="R21" s="33" t="n">
        <v>395300</v>
      </c>
      <c r="S21" s="20" t="n">
        <v>394189</v>
      </c>
      <c r="T21" s="20" t="n">
        <v>392644</v>
      </c>
      <c r="U21" s="20" t="n">
        <v>390559</v>
      </c>
      <c r="V21" s="20" t="n">
        <v>388470</v>
      </c>
      <c r="W21" s="20" t="n">
        <v>386736</v>
      </c>
      <c r="X21" s="20" t="n">
        <v>385085</v>
      </c>
      <c r="Z21" s="11"/>
    </row>
    <row r="22" s="20" customFormat="true" ht="12" hidden="false" customHeight="true" outlineLevel="0" collapsed="false">
      <c r="A22" s="16" t="s">
        <v>17</v>
      </c>
      <c r="B22" s="42" t="n">
        <v>411374</v>
      </c>
      <c r="C22" s="42" t="n">
        <v>374611</v>
      </c>
      <c r="D22" s="42" t="n">
        <v>368729</v>
      </c>
      <c r="E22" s="42" t="n">
        <v>381754</v>
      </c>
      <c r="F22" s="42" t="n">
        <v>385701</v>
      </c>
      <c r="G22" s="26" t="n">
        <v>389152</v>
      </c>
      <c r="H22" s="43" t="n">
        <v>393803</v>
      </c>
      <c r="I22" s="20" t="n">
        <v>395955</v>
      </c>
      <c r="J22" s="20" t="n">
        <v>397657</v>
      </c>
      <c r="K22" s="32" t="n">
        <v>399627</v>
      </c>
      <c r="L22" s="32" t="n">
        <v>401348</v>
      </c>
      <c r="M22" s="33" t="n">
        <v>403009</v>
      </c>
      <c r="N22" s="33" t="n">
        <v>406164</v>
      </c>
      <c r="O22" s="33" t="n">
        <v>408773</v>
      </c>
      <c r="P22" s="33" t="n">
        <v>409538</v>
      </c>
      <c r="Q22" s="33" t="n">
        <v>409999</v>
      </c>
      <c r="R22" s="33" t="n">
        <v>409198</v>
      </c>
      <c r="S22" s="20" t="n">
        <v>408233</v>
      </c>
      <c r="T22" s="20" t="n">
        <v>406758</v>
      </c>
      <c r="U22" s="20" t="n">
        <v>405052</v>
      </c>
      <c r="V22" s="20" t="n">
        <v>403140</v>
      </c>
      <c r="W22" s="20" t="n">
        <v>401483</v>
      </c>
      <c r="X22" s="20" t="n">
        <v>400155</v>
      </c>
      <c r="Z22" s="11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="22" customFormat="true" ht="12" hidden="false" customHeight="true" outlineLevel="0" collapsed="false">
      <c r="A23" s="27" t="s">
        <v>18</v>
      </c>
      <c r="B23" s="28" t="n">
        <v>803507</v>
      </c>
      <c r="C23" s="28" t="n">
        <v>731317</v>
      </c>
      <c r="D23" s="28" t="n">
        <v>720823</v>
      </c>
      <c r="E23" s="28" t="n">
        <v>747505</v>
      </c>
      <c r="F23" s="28" t="n">
        <v>754452</v>
      </c>
      <c r="G23" s="34" t="n">
        <v>761401</v>
      </c>
      <c r="H23" s="35" t="n">
        <v>771131</v>
      </c>
      <c r="I23" s="22" t="n">
        <v>775944</v>
      </c>
      <c r="J23" s="22" t="n">
        <v>779870</v>
      </c>
      <c r="K23" s="22" t="n">
        <f aca="false">SUM(K21:K22)</f>
        <v>784376</v>
      </c>
      <c r="L23" s="36" t="n">
        <v>788287</v>
      </c>
      <c r="M23" s="37" t="n">
        <v>792182</v>
      </c>
      <c r="N23" s="22" t="n">
        <f aca="false">SUM(N21:N22)</f>
        <v>798822</v>
      </c>
      <c r="O23" s="18" t="n">
        <v>803998</v>
      </c>
      <c r="P23" s="18" t="n">
        <v>805108</v>
      </c>
      <c r="Q23" s="37" t="n">
        <v>805857</v>
      </c>
      <c r="R23" s="18" t="n">
        <v>804498</v>
      </c>
      <c r="S23" s="22" t="n">
        <v>802422</v>
      </c>
      <c r="T23" s="22" t="n">
        <v>799402</v>
      </c>
      <c r="U23" s="22" t="n">
        <v>795611</v>
      </c>
      <c r="V23" s="22" t="n">
        <v>791610</v>
      </c>
      <c r="W23" s="22" t="n">
        <v>788219</v>
      </c>
      <c r="X23" s="22" t="n">
        <f aca="false">SUM(X21:X22)</f>
        <v>785240</v>
      </c>
      <c r="Y23" s="20"/>
      <c r="Z23" s="11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  <row r="24" s="20" customFormat="true" ht="12" hidden="false" customHeight="true" outlineLevel="0" collapsed="false">
      <c r="A24" s="17"/>
      <c r="B24" s="42"/>
      <c r="C24" s="42"/>
      <c r="D24" s="42"/>
      <c r="E24" s="42"/>
      <c r="F24" s="42"/>
      <c r="G24" s="26"/>
      <c r="H24" s="39"/>
      <c r="M24" s="17"/>
      <c r="O24" s="17"/>
      <c r="P24" s="17"/>
      <c r="Q24" s="17"/>
      <c r="Y24" s="11"/>
      <c r="Z24" s="11"/>
    </row>
    <row r="25" s="20" customFormat="true" ht="12" hidden="false" customHeight="true" outlineLevel="0" collapsed="false">
      <c r="A25" s="41" t="s">
        <v>22</v>
      </c>
      <c r="B25" s="42"/>
      <c r="C25" s="42"/>
      <c r="D25" s="42"/>
      <c r="E25" s="42"/>
      <c r="F25" s="42"/>
      <c r="G25" s="26"/>
      <c r="H25" s="39"/>
      <c r="M25" s="17"/>
      <c r="O25" s="17"/>
      <c r="P25" s="17"/>
      <c r="Q25" s="17"/>
      <c r="Y25" s="11"/>
      <c r="Z25" s="11"/>
    </row>
    <row r="26" s="20" customFormat="true" ht="12" hidden="false" customHeight="true" outlineLevel="0" collapsed="false">
      <c r="A26" s="16" t="s">
        <v>16</v>
      </c>
      <c r="B26" s="42" t="n">
        <v>382269</v>
      </c>
      <c r="C26" s="42" t="n">
        <v>365272</v>
      </c>
      <c r="D26" s="42" t="n">
        <v>372459</v>
      </c>
      <c r="E26" s="42" t="n">
        <v>384971</v>
      </c>
      <c r="F26" s="42" t="n">
        <v>387553</v>
      </c>
      <c r="G26" s="26" t="n">
        <v>395509</v>
      </c>
      <c r="H26" s="43" t="n">
        <v>402121</v>
      </c>
      <c r="I26" s="20" t="n">
        <v>407293</v>
      </c>
      <c r="J26" s="20" t="n">
        <v>414472</v>
      </c>
      <c r="K26" s="32" t="n">
        <v>424718</v>
      </c>
      <c r="L26" s="32" t="n">
        <v>433320</v>
      </c>
      <c r="M26" s="33" t="n">
        <v>437782</v>
      </c>
      <c r="N26" s="33" t="n">
        <v>447280</v>
      </c>
      <c r="O26" s="33" t="n">
        <v>448784</v>
      </c>
      <c r="P26" s="33" t="n">
        <v>453734</v>
      </c>
      <c r="Q26" s="33" t="n">
        <v>457084</v>
      </c>
      <c r="R26" s="33" t="n">
        <v>456216</v>
      </c>
      <c r="S26" s="20" t="n">
        <v>453670</v>
      </c>
      <c r="T26" s="20" t="n">
        <v>453407</v>
      </c>
      <c r="U26" s="20" t="n">
        <v>451907</v>
      </c>
      <c r="V26" s="20" t="n">
        <v>451148</v>
      </c>
      <c r="W26" s="20" t="n">
        <v>449821</v>
      </c>
      <c r="X26" s="20" t="n">
        <v>449318</v>
      </c>
      <c r="Y26" s="11"/>
      <c r="Z26" s="11"/>
    </row>
    <row r="27" s="20" customFormat="true" ht="12" hidden="false" customHeight="true" outlineLevel="0" collapsed="false">
      <c r="A27" s="16" t="s">
        <v>17</v>
      </c>
      <c r="B27" s="42" t="n">
        <v>394843</v>
      </c>
      <c r="C27" s="42" t="n">
        <v>376387</v>
      </c>
      <c r="D27" s="42" t="n">
        <v>386159</v>
      </c>
      <c r="E27" s="42" t="n">
        <v>398294</v>
      </c>
      <c r="F27" s="42" t="n">
        <v>402962</v>
      </c>
      <c r="G27" s="26" t="n">
        <v>412544</v>
      </c>
      <c r="H27" s="43" t="n">
        <v>416838</v>
      </c>
      <c r="I27" s="20" t="n">
        <v>420814</v>
      </c>
      <c r="J27" s="20" t="n">
        <v>427215</v>
      </c>
      <c r="K27" s="32" t="n">
        <v>436180</v>
      </c>
      <c r="L27" s="32" t="n">
        <v>442864</v>
      </c>
      <c r="M27" s="33" t="n">
        <v>446317</v>
      </c>
      <c r="N27" s="33" t="n">
        <v>453940</v>
      </c>
      <c r="O27" s="33" t="n">
        <v>458644</v>
      </c>
      <c r="P27" s="33" t="n">
        <v>464338</v>
      </c>
      <c r="Q27" s="33" t="n">
        <v>467466</v>
      </c>
      <c r="R27" s="33" t="n">
        <v>466712</v>
      </c>
      <c r="S27" s="20" t="n">
        <v>465649</v>
      </c>
      <c r="T27" s="20" t="n">
        <v>466048</v>
      </c>
      <c r="U27" s="20" t="n">
        <v>465390</v>
      </c>
      <c r="V27" s="20" t="n">
        <v>464244</v>
      </c>
      <c r="W27" s="20" t="n">
        <v>463117</v>
      </c>
      <c r="X27" s="20" t="n">
        <v>462757</v>
      </c>
      <c r="Y27" s="11"/>
      <c r="Z27" s="11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="22" customFormat="true" ht="12" hidden="false" customHeight="true" outlineLevel="0" collapsed="false">
      <c r="A28" s="27" t="s">
        <v>18</v>
      </c>
      <c r="B28" s="28" t="n">
        <v>777112</v>
      </c>
      <c r="C28" s="28" t="n">
        <v>741659</v>
      </c>
      <c r="D28" s="28" t="n">
        <v>758618</v>
      </c>
      <c r="E28" s="28" t="n">
        <v>783265</v>
      </c>
      <c r="F28" s="28" t="n">
        <v>790515</v>
      </c>
      <c r="G28" s="34" t="n">
        <v>808053</v>
      </c>
      <c r="H28" s="35" t="n">
        <v>818959</v>
      </c>
      <c r="I28" s="22" t="n">
        <v>828107</v>
      </c>
      <c r="J28" s="22" t="n">
        <v>841687</v>
      </c>
      <c r="K28" s="22" t="n">
        <f aca="false">SUM(K26:K27)</f>
        <v>860898</v>
      </c>
      <c r="L28" s="36" t="n">
        <v>876184</v>
      </c>
      <c r="M28" s="37" t="n">
        <v>884099</v>
      </c>
      <c r="N28" s="22" t="n">
        <f aca="false">SUM(N26:N27)</f>
        <v>901220</v>
      </c>
      <c r="O28" s="18" t="n">
        <v>907428</v>
      </c>
      <c r="P28" s="18" t="n">
        <v>918072</v>
      </c>
      <c r="Q28" s="37" t="n">
        <v>924550</v>
      </c>
      <c r="R28" s="18" t="n">
        <v>922928</v>
      </c>
      <c r="S28" s="22" t="n">
        <v>919319</v>
      </c>
      <c r="T28" s="22" t="n">
        <v>919455</v>
      </c>
      <c r="U28" s="22" t="n">
        <v>917297</v>
      </c>
      <c r="V28" s="22" t="n">
        <v>915392</v>
      </c>
      <c r="W28" s="22" t="n">
        <v>912938</v>
      </c>
      <c r="X28" s="22" t="n">
        <f aca="false">SUM(X26:X27)</f>
        <v>912075</v>
      </c>
      <c r="Y28" s="11"/>
      <c r="Z28" s="11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="20" customFormat="true" ht="12" hidden="false" customHeight="true" outlineLevel="0" collapsed="false">
      <c r="A29" s="17"/>
      <c r="B29" s="42"/>
      <c r="C29" s="42"/>
      <c r="D29" s="42"/>
      <c r="E29" s="42"/>
      <c r="F29" s="42"/>
      <c r="G29" s="26"/>
      <c r="H29" s="39"/>
      <c r="M29" s="17"/>
      <c r="O29" s="17"/>
      <c r="P29" s="17"/>
      <c r="Q29" s="17"/>
      <c r="Y29" s="11"/>
      <c r="Z29" s="11"/>
    </row>
    <row r="30" s="20" customFormat="true" ht="12" hidden="false" customHeight="true" outlineLevel="0" collapsed="false">
      <c r="A30" s="41" t="s">
        <v>23</v>
      </c>
      <c r="B30" s="42"/>
      <c r="C30" s="42"/>
      <c r="D30" s="42"/>
      <c r="E30" s="42"/>
      <c r="F30" s="42"/>
      <c r="G30" s="26"/>
      <c r="H30" s="39"/>
      <c r="M30" s="17"/>
      <c r="O30" s="17"/>
      <c r="P30" s="17"/>
      <c r="Q30" s="17"/>
      <c r="Y30" s="11"/>
      <c r="Z30" s="11"/>
    </row>
    <row r="31" s="20" customFormat="true" ht="12" hidden="false" customHeight="true" outlineLevel="0" collapsed="false">
      <c r="A31" s="16" t="s">
        <v>16</v>
      </c>
      <c r="B31" s="42" t="n">
        <v>196725</v>
      </c>
      <c r="C31" s="42" t="n">
        <v>197223</v>
      </c>
      <c r="D31" s="42" t="n">
        <v>206167</v>
      </c>
      <c r="E31" s="42" t="n">
        <v>214134</v>
      </c>
      <c r="F31" s="42" t="n">
        <v>218648</v>
      </c>
      <c r="G31" s="26" t="n">
        <v>224776</v>
      </c>
      <c r="H31" s="43" t="n">
        <v>230999</v>
      </c>
      <c r="I31" s="20" t="n">
        <v>234902</v>
      </c>
      <c r="J31" s="20" t="n">
        <v>237146</v>
      </c>
      <c r="K31" s="32" t="n">
        <v>241142</v>
      </c>
      <c r="L31" s="32" t="n">
        <v>246056</v>
      </c>
      <c r="M31" s="33" t="n">
        <v>248151</v>
      </c>
      <c r="N31" s="33" t="n">
        <v>252394</v>
      </c>
      <c r="O31" s="33" t="n">
        <v>255144</v>
      </c>
      <c r="P31" s="33" t="n">
        <v>257716</v>
      </c>
      <c r="Q31" s="33" t="n">
        <v>259362</v>
      </c>
      <c r="R31" s="33" t="n">
        <v>259370</v>
      </c>
      <c r="S31" s="20" t="n">
        <v>258387</v>
      </c>
      <c r="T31" s="20" t="n">
        <v>257542</v>
      </c>
      <c r="U31" s="20" t="n">
        <v>257699</v>
      </c>
      <c r="V31" s="20" t="n">
        <v>257571</v>
      </c>
      <c r="W31" s="20" t="n">
        <v>257613</v>
      </c>
      <c r="X31" s="20" t="n">
        <v>257713</v>
      </c>
      <c r="Y31" s="11"/>
      <c r="Z31" s="11"/>
    </row>
    <row r="32" s="20" customFormat="true" ht="12" hidden="false" customHeight="true" outlineLevel="0" collapsed="false">
      <c r="A32" s="16" t="s">
        <v>17</v>
      </c>
      <c r="B32" s="42" t="n">
        <v>207792</v>
      </c>
      <c r="C32" s="42" t="n">
        <v>206182</v>
      </c>
      <c r="D32" s="42" t="n">
        <v>212417</v>
      </c>
      <c r="E32" s="42" t="n">
        <v>219861</v>
      </c>
      <c r="F32" s="42" t="n">
        <v>224828</v>
      </c>
      <c r="G32" s="26" t="n">
        <v>229959</v>
      </c>
      <c r="H32" s="43" t="n">
        <v>233935</v>
      </c>
      <c r="I32" s="20" t="n">
        <v>237544</v>
      </c>
      <c r="J32" s="20" t="n">
        <v>239561</v>
      </c>
      <c r="K32" s="32" t="n">
        <v>242650</v>
      </c>
      <c r="L32" s="32" t="n">
        <v>246118</v>
      </c>
      <c r="M32" s="33" t="n">
        <v>249520</v>
      </c>
      <c r="N32" s="33" t="n">
        <v>255521</v>
      </c>
      <c r="O32" s="33" t="n">
        <v>258259</v>
      </c>
      <c r="P32" s="33" t="n">
        <v>260365</v>
      </c>
      <c r="Q32" s="33" t="n">
        <v>262606</v>
      </c>
      <c r="R32" s="33" t="n">
        <v>263492</v>
      </c>
      <c r="S32" s="20" t="n">
        <v>262281</v>
      </c>
      <c r="T32" s="20" t="n">
        <v>261687</v>
      </c>
      <c r="U32" s="20" t="n">
        <v>262318</v>
      </c>
      <c r="V32" s="20" t="n">
        <v>262025</v>
      </c>
      <c r="W32" s="20" t="n">
        <v>261317</v>
      </c>
      <c r="X32" s="20" t="n">
        <v>262219</v>
      </c>
      <c r="Y32" s="11"/>
      <c r="Z32" s="11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="22" customFormat="true" ht="12" hidden="false" customHeight="true" outlineLevel="0" collapsed="false">
      <c r="A33" s="27" t="s">
        <v>18</v>
      </c>
      <c r="B33" s="28" t="n">
        <v>404517</v>
      </c>
      <c r="C33" s="28" t="n">
        <v>403405</v>
      </c>
      <c r="D33" s="28" t="n">
        <v>418584</v>
      </c>
      <c r="E33" s="28" t="n">
        <v>433995</v>
      </c>
      <c r="F33" s="28" t="n">
        <v>443476</v>
      </c>
      <c r="G33" s="34" t="n">
        <v>454735</v>
      </c>
      <c r="H33" s="35" t="n">
        <v>464934</v>
      </c>
      <c r="I33" s="22" t="n">
        <v>472446</v>
      </c>
      <c r="J33" s="22" t="n">
        <v>476707</v>
      </c>
      <c r="K33" s="22" t="n">
        <f aca="false">SUM(K31:K32)</f>
        <v>483792</v>
      </c>
      <c r="L33" s="36" t="n">
        <v>492174</v>
      </c>
      <c r="M33" s="37" t="n">
        <v>497671</v>
      </c>
      <c r="N33" s="22" t="n">
        <f aca="false">SUM(N31:N32)</f>
        <v>507915</v>
      </c>
      <c r="O33" s="18" t="n">
        <v>513403</v>
      </c>
      <c r="P33" s="18" t="n">
        <v>518081</v>
      </c>
      <c r="Q33" s="37" t="n">
        <v>521968</v>
      </c>
      <c r="R33" s="18" t="n">
        <v>522862</v>
      </c>
      <c r="S33" s="22" t="n">
        <v>520668</v>
      </c>
      <c r="T33" s="22" t="n">
        <v>519229</v>
      </c>
      <c r="U33" s="22" t="n">
        <v>520017</v>
      </c>
      <c r="V33" s="22" t="n">
        <v>519596</v>
      </c>
      <c r="W33" s="22" t="n">
        <v>518930</v>
      </c>
      <c r="X33" s="22" t="n">
        <f aca="false">SUM(X31:X32)</f>
        <v>519932</v>
      </c>
      <c r="Y33" s="11"/>
      <c r="Z33" s="11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="20" customFormat="true" ht="12" hidden="false" customHeight="true" outlineLevel="0" collapsed="false">
      <c r="A34" s="17"/>
      <c r="B34" s="42"/>
      <c r="C34" s="42"/>
      <c r="D34" s="42"/>
      <c r="E34" s="42"/>
      <c r="F34" s="42"/>
      <c r="G34" s="26"/>
      <c r="H34" s="39"/>
      <c r="M34" s="17"/>
      <c r="O34" s="17"/>
      <c r="P34" s="17"/>
      <c r="Q34" s="17"/>
      <c r="Y34" s="11"/>
      <c r="Z34" s="11"/>
    </row>
    <row r="35" s="20" customFormat="true" ht="12" hidden="false" customHeight="true" outlineLevel="0" collapsed="false">
      <c r="A35" s="41" t="s">
        <v>24</v>
      </c>
      <c r="B35" s="42"/>
      <c r="C35" s="42"/>
      <c r="D35" s="42"/>
      <c r="E35" s="42"/>
      <c r="F35" s="42"/>
      <c r="G35" s="26"/>
      <c r="H35" s="39"/>
      <c r="M35" s="17" t="s">
        <v>25</v>
      </c>
      <c r="O35" s="17"/>
      <c r="P35" s="17"/>
      <c r="Q35" s="17"/>
      <c r="Y35" s="11"/>
      <c r="Z35" s="11"/>
    </row>
    <row r="36" s="20" customFormat="true" ht="12" hidden="false" customHeight="true" outlineLevel="0" collapsed="false">
      <c r="A36" s="16" t="s">
        <v>16</v>
      </c>
      <c r="B36" s="42" t="n">
        <v>368824</v>
      </c>
      <c r="C36" s="42" t="n">
        <v>328772</v>
      </c>
      <c r="D36" s="42" t="n">
        <v>315143</v>
      </c>
      <c r="E36" s="42" t="n">
        <v>319814</v>
      </c>
      <c r="F36" s="42" t="n">
        <v>314848</v>
      </c>
      <c r="G36" s="26" t="n">
        <v>319859</v>
      </c>
      <c r="H36" s="43" t="n">
        <v>320575</v>
      </c>
      <c r="I36" s="20" t="n">
        <v>323089</v>
      </c>
      <c r="J36" s="20" t="n">
        <v>324877</v>
      </c>
      <c r="K36" s="32" t="n">
        <v>328041</v>
      </c>
      <c r="L36" s="32" t="n">
        <v>329496</v>
      </c>
      <c r="M36" s="33" t="n">
        <v>330543</v>
      </c>
      <c r="N36" s="33" t="n">
        <v>332568</v>
      </c>
      <c r="O36" s="33" t="n">
        <v>332517</v>
      </c>
      <c r="P36" s="33" t="n">
        <v>332900</v>
      </c>
      <c r="Q36" s="33" t="n">
        <v>333384</v>
      </c>
      <c r="R36" s="33" t="n">
        <v>334226</v>
      </c>
      <c r="S36" s="20" t="n">
        <v>330505</v>
      </c>
      <c r="T36" s="20" t="n">
        <v>326583</v>
      </c>
      <c r="U36" s="20" t="n">
        <v>323861</v>
      </c>
      <c r="V36" s="20" t="n">
        <v>320862</v>
      </c>
      <c r="W36" s="20" t="n">
        <v>318430</v>
      </c>
      <c r="X36" s="20" t="n">
        <v>315549</v>
      </c>
      <c r="Y36" s="11"/>
      <c r="Z36" s="11"/>
    </row>
    <row r="37" s="20" customFormat="true" ht="12" hidden="false" customHeight="true" outlineLevel="0" collapsed="false">
      <c r="A37" s="16" t="s">
        <v>17</v>
      </c>
      <c r="B37" s="42" t="n">
        <v>378117</v>
      </c>
      <c r="C37" s="42" t="n">
        <v>339434</v>
      </c>
      <c r="D37" s="42" t="n">
        <v>324678</v>
      </c>
      <c r="E37" s="42" t="n">
        <v>327035</v>
      </c>
      <c r="F37" s="42" t="n">
        <v>322785</v>
      </c>
      <c r="G37" s="26" t="n">
        <v>328692</v>
      </c>
      <c r="H37" s="43" t="n">
        <v>326812</v>
      </c>
      <c r="I37" s="20" t="n">
        <v>328476</v>
      </c>
      <c r="J37" s="20" t="n">
        <v>329581</v>
      </c>
      <c r="K37" s="32" t="n">
        <v>332243</v>
      </c>
      <c r="L37" s="32" t="n">
        <v>333255</v>
      </c>
      <c r="M37" s="33" t="n">
        <v>334199</v>
      </c>
      <c r="N37" s="33" t="n">
        <v>334870</v>
      </c>
      <c r="O37" s="33" t="n">
        <v>337265</v>
      </c>
      <c r="P37" s="33" t="n">
        <v>337861</v>
      </c>
      <c r="Q37" s="33" t="n">
        <v>337216</v>
      </c>
      <c r="R37" s="33" t="n">
        <v>336016</v>
      </c>
      <c r="S37" s="20" t="n">
        <v>334411</v>
      </c>
      <c r="T37" s="20" t="n">
        <v>332450</v>
      </c>
      <c r="U37" s="20" t="n">
        <v>330309</v>
      </c>
      <c r="V37" s="20" t="n">
        <v>327388</v>
      </c>
      <c r="W37" s="20" t="n">
        <v>325054</v>
      </c>
      <c r="X37" s="20" t="n">
        <v>322550</v>
      </c>
      <c r="Y37" s="11"/>
      <c r="Z37" s="11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="22" customFormat="true" ht="12" hidden="false" customHeight="true" outlineLevel="0" collapsed="false">
      <c r="A38" s="27" t="s">
        <v>18</v>
      </c>
      <c r="B38" s="28" t="n">
        <v>746941</v>
      </c>
      <c r="C38" s="28" t="n">
        <v>668206</v>
      </c>
      <c r="D38" s="28" t="n">
        <v>639821</v>
      </c>
      <c r="E38" s="28" t="n">
        <v>646849</v>
      </c>
      <c r="F38" s="28" t="n">
        <v>637633</v>
      </c>
      <c r="G38" s="34" t="n">
        <v>648551</v>
      </c>
      <c r="H38" s="35" t="n">
        <v>647387</v>
      </c>
      <c r="I38" s="22" t="n">
        <v>651565</v>
      </c>
      <c r="J38" s="22" t="n">
        <v>654458</v>
      </c>
      <c r="K38" s="22" t="n">
        <f aca="false">SUM(K36:K37)</f>
        <v>660284</v>
      </c>
      <c r="L38" s="36" t="n">
        <v>662751</v>
      </c>
      <c r="M38" s="37" t="n">
        <v>664742</v>
      </c>
      <c r="N38" s="22" t="n">
        <f aca="false">SUM(N36:N37)</f>
        <v>667438</v>
      </c>
      <c r="O38" s="18" t="n">
        <v>669782</v>
      </c>
      <c r="P38" s="18" t="n">
        <v>670761</v>
      </c>
      <c r="Q38" s="37" t="n">
        <v>670600</v>
      </c>
      <c r="R38" s="18" t="n">
        <v>670242</v>
      </c>
      <c r="S38" s="22" t="n">
        <v>664916</v>
      </c>
      <c r="T38" s="22" t="n">
        <v>659033</v>
      </c>
      <c r="U38" s="22" t="n">
        <v>654170</v>
      </c>
      <c r="V38" s="22" t="n">
        <v>648250</v>
      </c>
      <c r="W38" s="22" t="n">
        <v>643484</v>
      </c>
      <c r="X38" s="22" t="n">
        <f aca="false">SUM(X36:X37)</f>
        <v>638099</v>
      </c>
      <c r="Y38" s="11"/>
      <c r="Z38" s="11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</row>
    <row r="39" s="20" customFormat="true" ht="12" hidden="false" customHeight="true" outlineLevel="0" collapsed="false">
      <c r="A39" s="17"/>
      <c r="B39" s="42"/>
      <c r="C39" s="42"/>
      <c r="D39" s="42"/>
      <c r="E39" s="42"/>
      <c r="F39" s="42"/>
      <c r="G39" s="26"/>
      <c r="H39" s="39"/>
      <c r="M39" s="17"/>
      <c r="O39" s="17"/>
      <c r="P39" s="17"/>
      <c r="Q39" s="17"/>
      <c r="Y39" s="11"/>
      <c r="Z39" s="11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="20" customFormat="true" ht="12" hidden="false" customHeight="true" outlineLevel="0" collapsed="false">
      <c r="A40" s="41" t="s">
        <v>26</v>
      </c>
      <c r="B40" s="42"/>
      <c r="C40" s="42"/>
      <c r="D40" s="42"/>
      <c r="E40" s="42"/>
      <c r="F40" s="42"/>
      <c r="G40" s="26"/>
      <c r="H40" s="39"/>
      <c r="M40" s="17"/>
      <c r="O40" s="17"/>
      <c r="P40" s="17"/>
      <c r="Q40" s="17"/>
      <c r="Y40" s="11"/>
      <c r="Z40" s="11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="20" customFormat="true" ht="12" hidden="false" customHeight="true" outlineLevel="0" collapsed="false">
      <c r="A41" s="16" t="s">
        <v>16</v>
      </c>
      <c r="B41" s="42" t="n">
        <v>382725</v>
      </c>
      <c r="C41" s="42" t="n">
        <v>419793</v>
      </c>
      <c r="D41" s="42" t="n">
        <v>505426</v>
      </c>
      <c r="E41" s="42" t="n">
        <v>567436</v>
      </c>
      <c r="F41" s="42" t="n">
        <v>570326</v>
      </c>
      <c r="G41" s="26" t="n">
        <v>611750</v>
      </c>
      <c r="H41" s="43" t="n">
        <v>651174</v>
      </c>
      <c r="I41" s="20" t="n">
        <v>675800</v>
      </c>
      <c r="J41" s="20" t="n">
        <v>688242</v>
      </c>
      <c r="K41" s="32" t="n">
        <v>717572</v>
      </c>
      <c r="L41" s="32" t="n">
        <v>737508</v>
      </c>
      <c r="M41" s="33" t="n">
        <v>750682</v>
      </c>
      <c r="N41" s="33" t="n">
        <v>773012</v>
      </c>
      <c r="O41" s="33" t="n">
        <v>786393</v>
      </c>
      <c r="P41" s="33" t="n">
        <v>793575</v>
      </c>
      <c r="Q41" s="33" t="n">
        <v>801126</v>
      </c>
      <c r="R41" s="33" t="n">
        <v>808527</v>
      </c>
      <c r="S41" s="20" t="n">
        <v>813878</v>
      </c>
      <c r="T41" s="20" t="n">
        <v>797639</v>
      </c>
      <c r="U41" s="20" t="n">
        <v>800767</v>
      </c>
      <c r="V41" s="20" t="n">
        <v>800630</v>
      </c>
      <c r="W41" s="20" t="n">
        <v>800551</v>
      </c>
      <c r="X41" s="20" t="n">
        <v>804858</v>
      </c>
      <c r="Y41" s="11"/>
      <c r="Z41" s="11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="20" customFormat="true" ht="12" hidden="false" customHeight="true" outlineLevel="0" collapsed="false">
      <c r="A42" s="16" t="s">
        <v>17</v>
      </c>
      <c r="B42" s="42" t="n">
        <v>398965</v>
      </c>
      <c r="C42" s="42" t="n">
        <v>433786</v>
      </c>
      <c r="D42" s="42" t="n">
        <v>520183</v>
      </c>
      <c r="E42" s="42" t="n">
        <v>582998</v>
      </c>
      <c r="F42" s="42" t="n">
        <v>590517</v>
      </c>
      <c r="G42" s="26" t="n">
        <v>637540</v>
      </c>
      <c r="H42" s="43" t="n">
        <v>678836</v>
      </c>
      <c r="I42" s="20" t="n">
        <v>699090</v>
      </c>
      <c r="J42" s="20" t="n">
        <v>709683</v>
      </c>
      <c r="K42" s="32" t="n">
        <v>735837</v>
      </c>
      <c r="L42" s="32" t="n">
        <v>753779</v>
      </c>
      <c r="M42" s="33" t="n">
        <v>766841</v>
      </c>
      <c r="N42" s="33" t="n">
        <v>790249</v>
      </c>
      <c r="O42" s="33" t="n">
        <v>806675</v>
      </c>
      <c r="P42" s="33" t="n">
        <v>815982</v>
      </c>
      <c r="Q42" s="33" t="n">
        <v>824701</v>
      </c>
      <c r="R42" s="33" t="n">
        <v>832571</v>
      </c>
      <c r="S42" s="20" t="n">
        <v>839121</v>
      </c>
      <c r="T42" s="20" t="n">
        <v>824329</v>
      </c>
      <c r="U42" s="20" t="n">
        <v>828206</v>
      </c>
      <c r="V42" s="20" t="n">
        <v>828668</v>
      </c>
      <c r="W42" s="20" t="n">
        <v>830064</v>
      </c>
      <c r="X42" s="20" t="n">
        <v>836263</v>
      </c>
      <c r="Y42" s="11"/>
      <c r="Z42" s="11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="22" customFormat="true" ht="12" hidden="false" customHeight="true" outlineLevel="0" collapsed="false">
      <c r="A43" s="27" t="s">
        <v>18</v>
      </c>
      <c r="B43" s="28" t="n">
        <v>781690</v>
      </c>
      <c r="C43" s="28" t="n">
        <v>853579</v>
      </c>
      <c r="D43" s="28" t="n">
        <v>1025609</v>
      </c>
      <c r="E43" s="28" t="n">
        <v>1150434</v>
      </c>
      <c r="F43" s="28" t="n">
        <v>1160843</v>
      </c>
      <c r="G43" s="34" t="n">
        <v>1249290</v>
      </c>
      <c r="H43" s="35" t="n">
        <v>1330010</v>
      </c>
      <c r="I43" s="22" t="n">
        <v>1374890</v>
      </c>
      <c r="J43" s="22" t="n">
        <v>1397925</v>
      </c>
      <c r="K43" s="22" t="n">
        <f aca="false">SUM(K41:K42)</f>
        <v>1453409</v>
      </c>
      <c r="L43" s="36" t="n">
        <v>1491287</v>
      </c>
      <c r="M43" s="37" t="n">
        <v>1517523</v>
      </c>
      <c r="N43" s="22" t="n">
        <f aca="false">SUM(N41:N42)</f>
        <v>1563261</v>
      </c>
      <c r="O43" s="18" t="n">
        <v>1593068</v>
      </c>
      <c r="P43" s="18" t="n">
        <v>1609557</v>
      </c>
      <c r="Q43" s="37" t="n">
        <v>1625827</v>
      </c>
      <c r="R43" s="18" t="n">
        <v>1641098</v>
      </c>
      <c r="S43" s="22" t="n">
        <v>1652999</v>
      </c>
      <c r="T43" s="22" t="n">
        <v>1621968</v>
      </c>
      <c r="U43" s="22" t="n">
        <v>1628973</v>
      </c>
      <c r="V43" s="22" t="n">
        <v>1629298</v>
      </c>
      <c r="W43" s="22" t="n">
        <v>1630615</v>
      </c>
      <c r="X43" s="22" t="n">
        <f aca="false">SUM(X41:X42)</f>
        <v>1641121</v>
      </c>
      <c r="Y43" s="11"/>
      <c r="Z43" s="11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</row>
    <row r="44" s="20" customFormat="true" ht="12" hidden="false" customHeight="true" outlineLevel="0" collapsed="false">
      <c r="A44" s="17"/>
      <c r="B44" s="42"/>
      <c r="C44" s="42"/>
      <c r="D44" s="42"/>
      <c r="E44" s="42"/>
      <c r="F44" s="42"/>
      <c r="G44" s="26"/>
      <c r="H44" s="39"/>
      <c r="M44" s="17"/>
      <c r="O44" s="17"/>
      <c r="P44" s="17"/>
      <c r="Q44" s="17"/>
      <c r="Y44" s="11"/>
      <c r="Z44" s="11"/>
    </row>
    <row r="45" s="20" customFormat="true" ht="12" hidden="false" customHeight="true" outlineLevel="0" collapsed="false">
      <c r="A45" s="41" t="s">
        <v>27</v>
      </c>
      <c r="B45" s="42"/>
      <c r="C45" s="42"/>
      <c r="D45" s="42"/>
      <c r="E45" s="42"/>
      <c r="F45" s="42"/>
      <c r="G45" s="26"/>
      <c r="H45" s="39"/>
      <c r="M45" s="17"/>
      <c r="O45" s="17"/>
      <c r="P45" s="17"/>
      <c r="Q45" s="17"/>
      <c r="Y45" s="11"/>
      <c r="Z45" s="11"/>
    </row>
    <row r="46" s="20" customFormat="true" ht="12" hidden="false" customHeight="true" outlineLevel="0" collapsed="false">
      <c r="A46" s="16" t="s">
        <v>16</v>
      </c>
      <c r="B46" s="42" t="n">
        <v>604095</v>
      </c>
      <c r="C46" s="42" t="n">
        <v>652460</v>
      </c>
      <c r="D46" s="42" t="n">
        <v>724723</v>
      </c>
      <c r="E46" s="42" t="n">
        <v>756358</v>
      </c>
      <c r="F46" s="42" t="n">
        <v>794918</v>
      </c>
      <c r="G46" s="26" t="n">
        <v>836478</v>
      </c>
      <c r="H46" s="43" t="n">
        <v>862811</v>
      </c>
      <c r="I46" s="20" t="n">
        <v>875013</v>
      </c>
      <c r="J46" s="20" t="n">
        <v>880133</v>
      </c>
      <c r="K46" s="32" t="n">
        <v>890627</v>
      </c>
      <c r="L46" s="32" t="n">
        <v>900967</v>
      </c>
      <c r="M46" s="33" t="n">
        <v>907853</v>
      </c>
      <c r="N46" s="33" t="n">
        <v>921256</v>
      </c>
      <c r="O46" s="33" t="n">
        <v>932941</v>
      </c>
      <c r="P46" s="33" t="n">
        <v>940416</v>
      </c>
      <c r="Q46" s="33" t="n">
        <v>945766</v>
      </c>
      <c r="R46" s="33" t="n">
        <v>950413</v>
      </c>
      <c r="S46" s="20" t="n">
        <v>951597</v>
      </c>
      <c r="T46" s="20" t="n">
        <v>950883</v>
      </c>
      <c r="U46" s="20" t="n">
        <v>950587</v>
      </c>
      <c r="V46" s="20" t="n">
        <v>949432</v>
      </c>
      <c r="W46" s="20" t="n">
        <v>948817</v>
      </c>
      <c r="X46" s="20" t="n">
        <v>948699</v>
      </c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</row>
    <row r="47" s="20" customFormat="true" ht="12" hidden="false" customHeight="true" outlineLevel="0" collapsed="false">
      <c r="A47" s="16" t="s">
        <v>17</v>
      </c>
      <c r="B47" s="42" t="n">
        <v>640058</v>
      </c>
      <c r="C47" s="42" t="n">
        <v>684209</v>
      </c>
      <c r="D47" s="42" t="n">
        <v>753588</v>
      </c>
      <c r="E47" s="42" t="n">
        <v>784549</v>
      </c>
      <c r="F47" s="42" t="n">
        <v>824785</v>
      </c>
      <c r="G47" s="26" t="n">
        <v>868842</v>
      </c>
      <c r="H47" s="43" t="n">
        <v>895909</v>
      </c>
      <c r="I47" s="20" t="n">
        <v>907849</v>
      </c>
      <c r="J47" s="20" t="n">
        <v>912287</v>
      </c>
      <c r="K47" s="32" t="n">
        <v>923281</v>
      </c>
      <c r="L47" s="32" t="n">
        <v>934110</v>
      </c>
      <c r="M47" s="33" t="n">
        <v>941415</v>
      </c>
      <c r="N47" s="33" t="n">
        <v>954206</v>
      </c>
      <c r="O47" s="33" t="n">
        <v>967283</v>
      </c>
      <c r="P47" s="33" t="n">
        <v>976681</v>
      </c>
      <c r="Q47" s="33" t="n">
        <v>983196</v>
      </c>
      <c r="R47" s="33" t="n">
        <v>988561</v>
      </c>
      <c r="S47" s="20" t="n">
        <v>990558</v>
      </c>
      <c r="T47" s="20" t="n">
        <v>990472</v>
      </c>
      <c r="U47" s="20" t="n">
        <v>990893</v>
      </c>
      <c r="V47" s="20" t="n">
        <v>990343</v>
      </c>
      <c r="W47" s="20" t="n">
        <v>990710</v>
      </c>
      <c r="X47" s="20" t="n">
        <v>991188</v>
      </c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="22" customFormat="true" ht="12" hidden="false" customHeight="true" outlineLevel="0" collapsed="false">
      <c r="A48" s="27" t="s">
        <v>18</v>
      </c>
      <c r="B48" s="28" t="n">
        <v>1244153</v>
      </c>
      <c r="C48" s="28" t="n">
        <v>1336669</v>
      </c>
      <c r="D48" s="28" t="n">
        <v>1478311</v>
      </c>
      <c r="E48" s="28" t="n">
        <v>1540907</v>
      </c>
      <c r="F48" s="28" t="n">
        <v>1619703</v>
      </c>
      <c r="G48" s="34" t="n">
        <v>1705320</v>
      </c>
      <c r="H48" s="35" t="n">
        <v>1758720</v>
      </c>
      <c r="I48" s="22" t="n">
        <v>1782862</v>
      </c>
      <c r="J48" s="22" t="n">
        <v>1792420</v>
      </c>
      <c r="K48" s="22" t="n">
        <f aca="false">SUM(K46:K47)</f>
        <v>1813908</v>
      </c>
      <c r="L48" s="36" t="n">
        <v>1835077</v>
      </c>
      <c r="M48" s="37" t="n">
        <v>1849268</v>
      </c>
      <c r="N48" s="22" t="n">
        <f aca="false">SUM(N46:N47)</f>
        <v>1875462</v>
      </c>
      <c r="O48" s="18" t="n">
        <v>1900224</v>
      </c>
      <c r="P48" s="18" t="n">
        <v>1917097</v>
      </c>
      <c r="Q48" s="37" t="n">
        <v>1928962</v>
      </c>
      <c r="R48" s="18" t="n">
        <v>1938974</v>
      </c>
      <c r="S48" s="22" t="n">
        <v>1942155</v>
      </c>
      <c r="T48" s="22" t="n">
        <v>1941355</v>
      </c>
      <c r="U48" s="22" t="n">
        <v>1941480</v>
      </c>
      <c r="V48" s="22" t="n">
        <v>1939775</v>
      </c>
      <c r="W48" s="22" t="n">
        <v>1939527</v>
      </c>
      <c r="X48" s="22" t="n">
        <f aca="false">SUM(X46:X47)</f>
        <v>1939887</v>
      </c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="20" customFormat="true" ht="12" hidden="false" customHeight="true" outlineLevel="0" collapsed="false">
      <c r="A49" s="17"/>
      <c r="B49" s="42"/>
      <c r="C49" s="42"/>
      <c r="D49" s="42"/>
      <c r="E49" s="42"/>
      <c r="F49" s="42"/>
      <c r="G49" s="26"/>
      <c r="H49" s="39"/>
      <c r="L49" s="22"/>
      <c r="M49" s="39"/>
      <c r="O49" s="39"/>
      <c r="P49" s="39"/>
      <c r="Q49" s="39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  <row r="50" s="22" customFormat="true" ht="12" hidden="false" customHeight="true" outlineLevel="0" collapsed="false">
      <c r="A50" s="41" t="s">
        <v>28</v>
      </c>
      <c r="B50" s="44"/>
      <c r="C50" s="44"/>
      <c r="D50" s="44"/>
      <c r="E50" s="44"/>
      <c r="F50" s="44"/>
      <c r="G50" s="18"/>
      <c r="H50" s="39"/>
      <c r="O50" s="39"/>
      <c r="P50" s="39"/>
      <c r="Q50" s="39"/>
      <c r="R50" s="36"/>
      <c r="S50" s="20"/>
      <c r="T50" s="20"/>
      <c r="V50" s="20"/>
      <c r="W50" s="20"/>
      <c r="X50" s="20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="22" customFormat="true" ht="12" hidden="false" customHeight="true" outlineLevel="0" collapsed="false">
      <c r="A51" s="27" t="s">
        <v>16</v>
      </c>
      <c r="B51" s="44" t="n">
        <v>15109592</v>
      </c>
      <c r="C51" s="44" t="n">
        <v>16685869</v>
      </c>
      <c r="D51" s="44" t="n">
        <v>18491187</v>
      </c>
      <c r="E51" s="44" t="n">
        <v>18878119</v>
      </c>
      <c r="F51" s="44" t="n">
        <v>19036446</v>
      </c>
      <c r="G51" s="45" t="n">
        <v>19399549</v>
      </c>
      <c r="H51" s="35" t="n">
        <v>20564089</v>
      </c>
      <c r="I51" s="22" t="n">
        <v>21034326</v>
      </c>
      <c r="J51" s="46" t="n">
        <v>21285247</v>
      </c>
      <c r="K51" s="36" t="n">
        <v>21780869</v>
      </c>
      <c r="L51" s="36" t="n">
        <v>22100466</v>
      </c>
      <c r="M51" s="35" t="n">
        <v>22339962</v>
      </c>
      <c r="N51" s="35" t="n">
        <v>22847737</v>
      </c>
      <c r="O51" s="37" t="n">
        <v>23116988</v>
      </c>
      <c r="P51" s="37" t="n">
        <v>23226185</v>
      </c>
      <c r="Q51" s="36" t="n">
        <v>23283187</v>
      </c>
      <c r="R51" s="36" t="n">
        <v>23298356</v>
      </c>
      <c r="S51" s="22" t="n">
        <v>23196386</v>
      </c>
      <c r="T51" s="22" t="n">
        <v>22985676</v>
      </c>
      <c r="U51" s="22" t="n">
        <v>22890383</v>
      </c>
      <c r="V51" s="20" t="n">
        <v>22843610</v>
      </c>
      <c r="W51" s="20" t="n">
        <v>22832861</v>
      </c>
      <c r="X51" s="20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="22" customFormat="true" ht="12" hidden="false" customHeight="true" outlineLevel="0" collapsed="false">
      <c r="A52" s="27" t="s">
        <v>17</v>
      </c>
      <c r="B52" s="44" t="n">
        <v>15962155</v>
      </c>
      <c r="C52" s="44" t="n">
        <v>17431754</v>
      </c>
      <c r="D52" s="44" t="n">
        <v>19191168</v>
      </c>
      <c r="E52" s="44" t="n">
        <v>19595299</v>
      </c>
      <c r="F52" s="44" t="n">
        <v>19835822</v>
      </c>
      <c r="G52" s="45" t="n">
        <v>20269845</v>
      </c>
      <c r="H52" s="35" t="n">
        <v>21273805</v>
      </c>
      <c r="I52" s="22" t="n">
        <v>21682738</v>
      </c>
      <c r="J52" s="46" t="n">
        <v>21912437</v>
      </c>
      <c r="K52" s="36" t="n">
        <v>22327661</v>
      </c>
      <c r="L52" s="36" t="n">
        <v>22608498</v>
      </c>
      <c r="M52" s="35" t="n">
        <v>22860775</v>
      </c>
      <c r="N52" s="35" t="n">
        <v>23310085</v>
      </c>
      <c r="O52" s="37" t="n">
        <v>23628819</v>
      </c>
      <c r="P52" s="37" t="n">
        <v>23794846</v>
      </c>
      <c r="Q52" s="36" t="n">
        <v>23907306</v>
      </c>
      <c r="R52" s="36" t="n">
        <v>23966965</v>
      </c>
      <c r="S52" s="22" t="n">
        <v>23933397</v>
      </c>
      <c r="T52" s="22" t="n">
        <v>23785665</v>
      </c>
      <c r="U52" s="22" t="n">
        <v>23733999</v>
      </c>
      <c r="V52" s="22" t="n">
        <v>23713398</v>
      </c>
      <c r="W52" s="22" t="n">
        <v>23739271</v>
      </c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</row>
    <row r="53" s="22" customFormat="true" ht="12" hidden="false" customHeight="true" outlineLevel="0" collapsed="false">
      <c r="A53" s="27" t="s">
        <v>18</v>
      </c>
      <c r="B53" s="28" t="n">
        <v>31071747</v>
      </c>
      <c r="C53" s="28" t="n">
        <v>34117623</v>
      </c>
      <c r="D53" s="28" t="n">
        <v>37682355</v>
      </c>
      <c r="E53" s="28" t="n">
        <v>38473418</v>
      </c>
      <c r="F53" s="28" t="n">
        <v>38872268</v>
      </c>
      <c r="G53" s="28" t="n">
        <v>39669394</v>
      </c>
      <c r="H53" s="35" t="n">
        <v>41837894</v>
      </c>
      <c r="I53" s="22" t="n">
        <v>42717064</v>
      </c>
      <c r="J53" s="47" t="n">
        <f aca="false">SUM(J51:J52)</f>
        <v>43197684</v>
      </c>
      <c r="K53" s="22" t="n">
        <f aca="false">SUM(K51:K52)</f>
        <v>44108530</v>
      </c>
      <c r="L53" s="36" t="n">
        <v>44708964</v>
      </c>
      <c r="M53" s="35" t="n">
        <v>45200737</v>
      </c>
      <c r="N53" s="35" t="n">
        <f aca="false">SUM(N51:N52)</f>
        <v>46157822</v>
      </c>
      <c r="O53" s="35" t="n">
        <v>46745807</v>
      </c>
      <c r="P53" s="35" t="n">
        <v>47021031</v>
      </c>
      <c r="Q53" s="36" t="n">
        <v>47190493</v>
      </c>
      <c r="R53" s="36" t="n">
        <v>47265321</v>
      </c>
      <c r="S53" s="22" t="n">
        <v>47129783</v>
      </c>
      <c r="T53" s="22" t="n">
        <v>46771341</v>
      </c>
      <c r="U53" s="22" t="n">
        <f aca="false">SUM(U51:U52)</f>
        <v>46624382</v>
      </c>
      <c r="V53" s="22" t="n">
        <v>46557008</v>
      </c>
      <c r="W53" s="22" t="n">
        <v>46572132</v>
      </c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="20" customFormat="true" ht="12" hidden="false" customHeight="true" outlineLevel="0" collapsed="false">
      <c r="A54" s="48"/>
      <c r="B54" s="49"/>
      <c r="C54" s="49"/>
      <c r="D54" s="49"/>
      <c r="E54" s="49"/>
      <c r="F54" s="49"/>
      <c r="G54" s="49"/>
      <c r="H54" s="50"/>
      <c r="I54" s="48"/>
      <c r="J54" s="48"/>
      <c r="K54" s="48"/>
      <c r="L54" s="51"/>
      <c r="M54" s="51"/>
      <c r="N54" s="48"/>
      <c r="O54" s="51"/>
      <c r="P54" s="48"/>
      <c r="Q54" s="52"/>
      <c r="R54" s="52"/>
      <c r="S54" s="52"/>
      <c r="T54" s="52"/>
      <c r="U54" s="52"/>
      <c r="V54" s="52"/>
      <c r="W54" s="52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</row>
    <row r="55" s="20" customFormat="true" ht="12" hidden="false" customHeight="true" outlineLevel="0" collapsed="false">
      <c r="A55" s="16"/>
      <c r="B55" s="30"/>
      <c r="C55" s="30"/>
      <c r="D55" s="30"/>
      <c r="E55" s="30"/>
      <c r="F55" s="30"/>
      <c r="G55" s="30"/>
      <c r="H55" s="18"/>
      <c r="J55" s="19"/>
      <c r="L55" s="11"/>
      <c r="M55" s="11"/>
      <c r="O55" s="11"/>
      <c r="Q55" s="53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</row>
    <row r="56" s="20" customFormat="true" ht="12" hidden="false" customHeight="true" outlineLevel="0" collapsed="false">
      <c r="A56" s="54" t="s">
        <v>29</v>
      </c>
      <c r="B56" s="30"/>
      <c r="C56" s="55"/>
      <c r="D56" s="54"/>
      <c r="E56" s="30"/>
      <c r="F56" s="30"/>
      <c r="G56" s="30"/>
      <c r="H56" s="18"/>
      <c r="J56" s="19"/>
      <c r="L56" s="11"/>
      <c r="M56" s="11"/>
      <c r="O56" s="11"/>
      <c r="Q56" s="13"/>
      <c r="R56" s="36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65535" customFormat="false" ht="12.8" hidden="false" customHeight="true" outlineLevel="0" collapsed="false"/>
    <row r="65536" customFormat="false" ht="12.8" hidden="false" customHeight="true" outlineLevel="0" collapsed="false"/>
  </sheetData>
  <printOptions headings="false" gridLines="false" gridLinesSet="true" horizontalCentered="false" verticalCentered="false"/>
  <pageMargins left="0.7875" right="0.7875" top="0.886111111111111" bottom="1.05277777777778" header="0.51180555555555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3"/>
  <sheetViews>
    <sheetView showFormulas="false" showGridLines="true" showRowColHeaders="true" showZeros="true" rightToLeft="false" tabSelected="false" showOutlineSymbols="true" defaultGridColor="true" view="normal" topLeftCell="A46" colorId="64" zoomScale="95" zoomScaleNormal="95" zoomScalePageLayoutView="100" workbookViewId="0">
      <selection pane="topLeft" activeCell="G55" activeCellId="0" sqref="G55"/>
    </sheetView>
  </sheetViews>
  <sheetFormatPr defaultRowHeight="14.65" zeroHeight="false" outlineLevelRow="0" outlineLevelCol="0"/>
  <cols>
    <col collapsed="false" customWidth="true" hidden="false" outlineLevel="0" max="1" min="1" style="56" width="10.92"/>
    <col collapsed="false" customWidth="true" hidden="false" outlineLevel="0" max="2" min="2" style="56" width="20.65"/>
    <col collapsed="false" customWidth="true" hidden="false" outlineLevel="0" max="3" min="3" style="56" width="26.76"/>
    <col collapsed="false" customWidth="true" hidden="false" outlineLevel="0" max="4" min="4" style="57" width="18.03"/>
    <col collapsed="false" customWidth="true" hidden="false" outlineLevel="0" max="5" min="5" style="57" width="15.66"/>
    <col collapsed="false" customWidth="true" hidden="false" outlineLevel="0" max="6" min="6" style="57" width="14.91"/>
    <col collapsed="false" customWidth="true" hidden="false" outlineLevel="0" max="7" min="7" style="57" width="18.03"/>
    <col collapsed="false" customWidth="true" hidden="false" outlineLevel="0" max="244" min="8" style="56" width="9.92"/>
    <col collapsed="false" customWidth="true" hidden="false" outlineLevel="0" max="1025" min="245" style="0" width="9.92"/>
  </cols>
  <sheetData>
    <row r="1" s="58" customFormat="true" ht="19.9" hidden="false" customHeight="true" outlineLevel="0" collapsed="false">
      <c r="B1" s="59" t="s">
        <v>2</v>
      </c>
      <c r="C1" s="60"/>
      <c r="D1" s="60"/>
      <c r="E1" s="60"/>
      <c r="F1" s="60"/>
      <c r="G1" s="60"/>
    </row>
    <row r="2" s="61" customFormat="true" ht="24.75" hidden="false" customHeight="true" outlineLevel="0" collapsed="false">
      <c r="B2" s="62" t="s">
        <v>30</v>
      </c>
      <c r="C2" s="62"/>
      <c r="D2" s="63" t="s">
        <v>31</v>
      </c>
      <c r="E2" s="63" t="s">
        <v>32</v>
      </c>
      <c r="F2" s="63" t="s">
        <v>33</v>
      </c>
      <c r="G2" s="64" t="s">
        <v>34</v>
      </c>
    </row>
    <row r="3" customFormat="false" ht="13.5" hidden="false" customHeight="true" outlineLevel="0" collapsed="false">
      <c r="B3" s="65" t="s">
        <v>35</v>
      </c>
      <c r="C3" s="65"/>
      <c r="D3" s="65"/>
      <c r="E3" s="65"/>
      <c r="F3" s="65"/>
      <c r="G3" s="65"/>
    </row>
    <row r="4" customFormat="false" ht="13.5" hidden="false" customHeight="true" outlineLevel="0" collapsed="false">
      <c r="B4" s="66" t="n">
        <v>37</v>
      </c>
      <c r="C4" s="67" t="s">
        <v>36</v>
      </c>
      <c r="D4" s="68" t="n">
        <v>1501</v>
      </c>
      <c r="E4" s="68" t="n">
        <v>769</v>
      </c>
      <c r="F4" s="68" t="n">
        <v>732</v>
      </c>
      <c r="G4" s="69" t="n">
        <v>196.6</v>
      </c>
      <c r="K4" s="56" t="n">
        <v>60</v>
      </c>
    </row>
    <row r="5" customFormat="false" ht="13.5" hidden="false" customHeight="true" outlineLevel="0" collapsed="false">
      <c r="B5" s="66" t="n">
        <v>63</v>
      </c>
      <c r="C5" s="67" t="s">
        <v>37</v>
      </c>
      <c r="D5" s="68" t="n">
        <v>1235</v>
      </c>
      <c r="E5" s="68" t="n">
        <v>632</v>
      </c>
      <c r="F5" s="68" t="n">
        <v>603</v>
      </c>
      <c r="G5" s="69" t="n">
        <v>225.6</v>
      </c>
    </row>
    <row r="6" customFormat="false" ht="13.5" hidden="false" customHeight="true" outlineLevel="0" collapsed="false">
      <c r="B6" s="66" t="n">
        <v>98</v>
      </c>
      <c r="C6" s="67" t="s">
        <v>38</v>
      </c>
      <c r="D6" s="68" t="n">
        <v>1946</v>
      </c>
      <c r="E6" s="68" t="n">
        <v>992</v>
      </c>
      <c r="F6" s="68" t="n">
        <v>954</v>
      </c>
      <c r="G6" s="69" t="n">
        <v>442</v>
      </c>
    </row>
    <row r="7" customFormat="false" ht="13.5" hidden="false" customHeight="true" outlineLevel="0" collapsed="false">
      <c r="B7" s="70" t="n">
        <v>99</v>
      </c>
      <c r="C7" s="71" t="s">
        <v>39</v>
      </c>
      <c r="D7" s="68" t="n">
        <v>6521</v>
      </c>
      <c r="E7" s="68" t="n">
        <v>3188</v>
      </c>
      <c r="F7" s="68" t="n">
        <v>3333</v>
      </c>
      <c r="G7" s="69" t="n">
        <v>282</v>
      </c>
    </row>
    <row r="8" customFormat="false" ht="13.5" hidden="false" customHeight="true" outlineLevel="0" collapsed="false">
      <c r="B8" s="72" t="s">
        <v>40</v>
      </c>
      <c r="C8" s="72"/>
      <c r="D8" s="73" t="n">
        <v>1501</v>
      </c>
      <c r="E8" s="73" t="n">
        <v>769</v>
      </c>
      <c r="F8" s="73" t="n">
        <v>732</v>
      </c>
      <c r="G8" s="73" t="n">
        <f aca="false">SUM(G4:G7)</f>
        <v>1146.2</v>
      </c>
    </row>
    <row r="9" customFormat="false" ht="13.5" hidden="false" customHeight="true" outlineLevel="0" collapsed="false">
      <c r="B9" s="74"/>
      <c r="C9" s="75"/>
      <c r="D9" s="76"/>
      <c r="E9" s="76"/>
      <c r="F9" s="76"/>
      <c r="G9" s="77"/>
    </row>
    <row r="10" customFormat="false" ht="17.25" hidden="false" customHeight="true" outlineLevel="0" collapsed="false">
      <c r="B10" s="78" t="s">
        <v>41</v>
      </c>
      <c r="C10" s="78"/>
      <c r="D10" s="78"/>
      <c r="E10" s="78"/>
      <c r="F10" s="78"/>
      <c r="G10" s="78"/>
    </row>
    <row r="11" s="81" customFormat="true" ht="15" hidden="false" customHeight="true" outlineLevel="0" collapsed="false">
      <c r="A11" s="56"/>
      <c r="B11" s="79" t="n">
        <v>74</v>
      </c>
      <c r="C11" s="80" t="s">
        <v>42</v>
      </c>
      <c r="D11" s="68" t="n">
        <v>726</v>
      </c>
      <c r="E11" s="68" t="n">
        <v>379</v>
      </c>
      <c r="F11" s="68" t="n">
        <v>347</v>
      </c>
      <c r="G11" s="69" t="n">
        <v>35.1</v>
      </c>
    </row>
    <row r="12" s="82" customFormat="true" ht="15" hidden="false" customHeight="true" outlineLevel="0" collapsed="false">
      <c r="A12" s="56"/>
      <c r="B12" s="79" t="n">
        <v>6</v>
      </c>
      <c r="C12" s="80" t="s">
        <v>43</v>
      </c>
      <c r="D12" s="68" t="n">
        <v>12070</v>
      </c>
      <c r="E12" s="68" t="n">
        <v>6186</v>
      </c>
      <c r="F12" s="68" t="n">
        <v>5884</v>
      </c>
      <c r="G12" s="69" t="n">
        <v>168.4</v>
      </c>
    </row>
    <row r="13" customFormat="false" ht="15.75" hidden="false" customHeight="true" outlineLevel="0" collapsed="false">
      <c r="B13" s="79" t="n">
        <v>8</v>
      </c>
      <c r="C13" s="80" t="s">
        <v>44</v>
      </c>
      <c r="D13" s="68" t="n">
        <v>542</v>
      </c>
      <c r="E13" s="68" t="n">
        <v>304</v>
      </c>
      <c r="F13" s="68" t="n">
        <v>238</v>
      </c>
      <c r="G13" s="69" t="n">
        <v>93.9</v>
      </c>
      <c r="K13" s="56" t="s">
        <v>45</v>
      </c>
    </row>
    <row r="14" s="82" customFormat="true" ht="16.5" hidden="false" customHeight="true" outlineLevel="0" collapsed="false">
      <c r="A14" s="56"/>
      <c r="B14" s="79" t="n">
        <v>17</v>
      </c>
      <c r="C14" s="80" t="s">
        <v>46</v>
      </c>
      <c r="D14" s="68" t="n">
        <v>4685</v>
      </c>
      <c r="E14" s="68" t="n">
        <v>2356</v>
      </c>
      <c r="F14" s="68" t="n">
        <v>2329</v>
      </c>
      <c r="G14" s="69" t="n">
        <v>66.1</v>
      </c>
    </row>
    <row r="15" customFormat="false" ht="13.5" hidden="false" customHeight="true" outlineLevel="0" collapsed="false">
      <c r="B15" s="66" t="n">
        <v>18</v>
      </c>
      <c r="C15" s="67" t="s">
        <v>47</v>
      </c>
      <c r="D15" s="68" t="n">
        <v>313</v>
      </c>
      <c r="E15" s="68" t="n">
        <v>156</v>
      </c>
      <c r="F15" s="68" t="n">
        <v>157</v>
      </c>
      <c r="G15" s="69" t="n">
        <v>8</v>
      </c>
    </row>
    <row r="16" customFormat="false" ht="13.5" hidden="false" customHeight="true" outlineLevel="0" collapsed="false">
      <c r="B16" s="66" t="n">
        <v>19</v>
      </c>
      <c r="C16" s="67" t="s">
        <v>48</v>
      </c>
      <c r="D16" s="68" t="n">
        <v>249</v>
      </c>
      <c r="E16" s="68" t="n">
        <v>135</v>
      </c>
      <c r="F16" s="68" t="n">
        <v>114</v>
      </c>
      <c r="G16" s="69" t="n">
        <v>94.9</v>
      </c>
    </row>
    <row r="17" customFormat="false" ht="13.5" hidden="false" customHeight="true" outlineLevel="0" collapsed="false">
      <c r="B17" s="66" t="n">
        <v>21</v>
      </c>
      <c r="C17" s="67" t="s">
        <v>49</v>
      </c>
      <c r="D17" s="68" t="n">
        <v>219</v>
      </c>
      <c r="E17" s="68" t="n">
        <v>101</v>
      </c>
      <c r="F17" s="68" t="n">
        <v>118</v>
      </c>
      <c r="G17" s="69" t="n">
        <v>26.4</v>
      </c>
    </row>
    <row r="18" customFormat="false" ht="13.5" hidden="false" customHeight="true" outlineLevel="0" collapsed="false">
      <c r="B18" s="66" t="n">
        <v>31</v>
      </c>
      <c r="C18" s="67" t="s">
        <v>50</v>
      </c>
      <c r="D18" s="68" t="n">
        <v>3547</v>
      </c>
      <c r="E18" s="68" t="n">
        <v>1790</v>
      </c>
      <c r="F18" s="68" t="n">
        <v>1757</v>
      </c>
      <c r="G18" s="69" t="n">
        <v>79</v>
      </c>
    </row>
    <row r="19" customFormat="false" ht="13.5" hidden="false" customHeight="true" outlineLevel="0" collapsed="false">
      <c r="B19" s="66" t="n">
        <v>34</v>
      </c>
      <c r="C19" s="67" t="s">
        <v>51</v>
      </c>
      <c r="D19" s="68" t="n">
        <v>170</v>
      </c>
      <c r="E19" s="68" t="n">
        <v>92</v>
      </c>
      <c r="F19" s="68" t="n">
        <v>78</v>
      </c>
      <c r="G19" s="69" t="n">
        <v>31.8</v>
      </c>
    </row>
    <row r="20" customFormat="false" ht="13.5" hidden="false" customHeight="true" outlineLevel="0" collapsed="false">
      <c r="B20" s="66" t="n">
        <v>36</v>
      </c>
      <c r="C20" s="67" t="s">
        <v>52</v>
      </c>
      <c r="D20" s="68" t="n">
        <v>288</v>
      </c>
      <c r="E20" s="68" t="n">
        <v>143</v>
      </c>
      <c r="F20" s="68" t="n">
        <v>145</v>
      </c>
      <c r="G20" s="69" t="n">
        <v>13.4</v>
      </c>
    </row>
    <row r="21" customFormat="false" ht="13.5" hidden="false" customHeight="true" outlineLevel="0" collapsed="false">
      <c r="B21" s="66" t="n">
        <v>44</v>
      </c>
      <c r="C21" s="67" t="s">
        <v>53</v>
      </c>
      <c r="D21" s="68" t="n">
        <v>2160</v>
      </c>
      <c r="E21" s="68" t="n">
        <v>1131</v>
      </c>
      <c r="F21" s="68" t="n">
        <v>1029</v>
      </c>
      <c r="G21" s="69" t="n">
        <v>23.1</v>
      </c>
    </row>
    <row r="22" s="82" customFormat="true" ht="14.25" hidden="false" customHeight="true" outlineLevel="0" collapsed="false">
      <c r="A22" s="56"/>
      <c r="B22" s="66" t="n">
        <v>56</v>
      </c>
      <c r="C22" s="67" t="s">
        <v>54</v>
      </c>
      <c r="D22" s="68" t="n">
        <v>197</v>
      </c>
      <c r="E22" s="68" t="n">
        <v>110</v>
      </c>
      <c r="F22" s="68" t="n">
        <v>87</v>
      </c>
      <c r="G22" s="69" t="n">
        <v>21.7</v>
      </c>
    </row>
    <row r="23" customFormat="false" ht="17.25" hidden="false" customHeight="true" outlineLevel="0" collapsed="false">
      <c r="B23" s="66" t="n">
        <v>58</v>
      </c>
      <c r="C23" s="67" t="s">
        <v>55</v>
      </c>
      <c r="D23" s="68" t="n">
        <v>398</v>
      </c>
      <c r="E23" s="68" t="n">
        <v>210</v>
      </c>
      <c r="F23" s="68" t="n">
        <v>188</v>
      </c>
      <c r="G23" s="69" t="n">
        <v>28.1</v>
      </c>
    </row>
    <row r="24" s="82" customFormat="true" ht="15.75" hidden="false" customHeight="true" outlineLevel="0" collapsed="false">
      <c r="A24" s="56"/>
      <c r="B24" s="66" t="n">
        <v>61</v>
      </c>
      <c r="C24" s="67" t="s">
        <v>56</v>
      </c>
      <c r="D24" s="68" t="n">
        <v>772</v>
      </c>
      <c r="E24" s="68" t="n">
        <v>388</v>
      </c>
      <c r="F24" s="68" t="n">
        <v>384</v>
      </c>
      <c r="G24" s="69" t="n">
        <v>100.4</v>
      </c>
    </row>
    <row r="25" customFormat="false" ht="13.5" hidden="false" customHeight="true" outlineLevel="0" collapsed="false">
      <c r="B25" s="66" t="n">
        <v>62</v>
      </c>
      <c r="C25" s="67" t="s">
        <v>57</v>
      </c>
      <c r="D25" s="68" t="n">
        <v>5449</v>
      </c>
      <c r="E25" s="68" t="n">
        <v>2800</v>
      </c>
      <c r="F25" s="68" t="n">
        <v>2649</v>
      </c>
      <c r="G25" s="69" t="n">
        <v>43.8</v>
      </c>
    </row>
    <row r="26" customFormat="false" ht="13.5" hidden="false" customHeight="true" outlineLevel="0" collapsed="false">
      <c r="B26" s="66" t="n">
        <v>69</v>
      </c>
      <c r="C26" s="67" t="s">
        <v>58</v>
      </c>
      <c r="D26" s="68" t="n">
        <v>6258</v>
      </c>
      <c r="E26" s="68" t="n">
        <v>3201</v>
      </c>
      <c r="F26" s="68" t="n">
        <v>3057</v>
      </c>
      <c r="G26" s="69" t="n">
        <v>23.5</v>
      </c>
      <c r="L26" s="56" t="n">
        <f aca="false">SUM(D41:D50)</f>
        <v>90765</v>
      </c>
    </row>
    <row r="27" customFormat="false" ht="13.5" hidden="false" customHeight="true" outlineLevel="0" collapsed="false">
      <c r="B27" s="66" t="n">
        <v>70</v>
      </c>
      <c r="C27" s="67" t="s">
        <v>59</v>
      </c>
      <c r="D27" s="68" t="n">
        <v>2215</v>
      </c>
      <c r="E27" s="68" t="n">
        <v>1145</v>
      </c>
      <c r="F27" s="68" t="n">
        <v>1070</v>
      </c>
      <c r="G27" s="69" t="n">
        <v>234.8</v>
      </c>
    </row>
    <row r="28" customFormat="false" ht="13.5" hidden="false" customHeight="true" outlineLevel="0" collapsed="false">
      <c r="B28" s="66" t="n">
        <v>72</v>
      </c>
      <c r="C28" s="67" t="s">
        <v>60</v>
      </c>
      <c r="D28" s="68" t="n">
        <v>1065</v>
      </c>
      <c r="E28" s="68" t="n">
        <v>527</v>
      </c>
      <c r="F28" s="68" t="n">
        <v>538</v>
      </c>
      <c r="G28" s="69" t="n">
        <v>52.6</v>
      </c>
    </row>
    <row r="29" customFormat="false" ht="13.5" hidden="false" customHeight="true" outlineLevel="0" collapsed="false">
      <c r="B29" s="66" t="n">
        <v>76</v>
      </c>
      <c r="C29" s="67" t="s">
        <v>61</v>
      </c>
      <c r="D29" s="68" t="n">
        <v>1636</v>
      </c>
      <c r="E29" s="68" t="n">
        <v>854</v>
      </c>
      <c r="F29" s="68" t="n">
        <v>782</v>
      </c>
      <c r="G29" s="69" t="n">
        <v>56.5</v>
      </c>
    </row>
    <row r="30" customFormat="false" ht="13.5" hidden="false" customHeight="true" outlineLevel="0" collapsed="false">
      <c r="B30" s="66" t="n">
        <v>83</v>
      </c>
      <c r="C30" s="67" t="s">
        <v>62</v>
      </c>
      <c r="D30" s="68" t="n">
        <v>2039</v>
      </c>
      <c r="E30" s="68" t="n">
        <v>1044</v>
      </c>
      <c r="F30" s="68" t="n">
        <v>995</v>
      </c>
      <c r="G30" s="69" t="n">
        <v>166.4</v>
      </c>
    </row>
    <row r="31" customFormat="false" ht="13.5" hidden="false" customHeight="true" outlineLevel="0" collapsed="false">
      <c r="B31" s="66" t="n">
        <v>84</v>
      </c>
      <c r="C31" s="67" t="s">
        <v>63</v>
      </c>
      <c r="D31" s="68" t="n">
        <v>380</v>
      </c>
      <c r="E31" s="68" t="n">
        <v>202</v>
      </c>
      <c r="F31" s="68" t="n">
        <v>178</v>
      </c>
      <c r="G31" s="69" t="n">
        <v>27.4</v>
      </c>
    </row>
    <row r="32" customFormat="false" ht="13.5" hidden="false" customHeight="true" outlineLevel="0" collapsed="false">
      <c r="B32" s="66" t="n">
        <v>85</v>
      </c>
      <c r="C32" s="67" t="s">
        <v>64</v>
      </c>
      <c r="D32" s="68" t="n">
        <v>444</v>
      </c>
      <c r="E32" s="68" t="n">
        <v>221</v>
      </c>
      <c r="F32" s="68" t="n">
        <v>223</v>
      </c>
      <c r="G32" s="69" t="n">
        <v>16.2</v>
      </c>
    </row>
    <row r="33" customFormat="false" ht="13.5" hidden="false" customHeight="true" outlineLevel="0" collapsed="false">
      <c r="B33" s="66" t="n">
        <v>87</v>
      </c>
      <c r="C33" s="67" t="s">
        <v>65</v>
      </c>
      <c r="D33" s="68" t="n">
        <v>197</v>
      </c>
      <c r="E33" s="68" t="n">
        <v>111</v>
      </c>
      <c r="F33" s="68" t="n">
        <v>86</v>
      </c>
      <c r="G33" s="69" t="n">
        <v>10.1</v>
      </c>
    </row>
    <row r="34" customFormat="false" ht="13.5" hidden="false" customHeight="true" outlineLevel="0" collapsed="false">
      <c r="B34" s="66" t="n">
        <v>89</v>
      </c>
      <c r="C34" s="67" t="s">
        <v>66</v>
      </c>
      <c r="D34" s="68" t="n">
        <v>996</v>
      </c>
      <c r="E34" s="68" t="n">
        <v>488</v>
      </c>
      <c r="F34" s="68" t="n">
        <v>508</v>
      </c>
      <c r="G34" s="69" t="n">
        <v>44.1</v>
      </c>
    </row>
    <row r="35" customFormat="false" ht="13.5" hidden="false" customHeight="true" outlineLevel="0" collapsed="false">
      <c r="B35" s="66" t="n">
        <v>92</v>
      </c>
      <c r="C35" s="67" t="s">
        <v>67</v>
      </c>
      <c r="D35" s="68" t="n">
        <v>3528</v>
      </c>
      <c r="E35" s="68" t="n">
        <v>1773</v>
      </c>
      <c r="F35" s="68" t="n">
        <v>1755</v>
      </c>
      <c r="G35" s="69" t="n">
        <v>67.5</v>
      </c>
    </row>
    <row r="36" customFormat="false" ht="13.5" hidden="false" customHeight="true" outlineLevel="0" collapsed="false">
      <c r="B36" s="66" t="n">
        <v>96</v>
      </c>
      <c r="C36" s="67" t="s">
        <v>68</v>
      </c>
      <c r="D36" s="68" t="n">
        <v>369</v>
      </c>
      <c r="E36" s="68" t="n">
        <v>190</v>
      </c>
      <c r="F36" s="68" t="n">
        <v>179</v>
      </c>
      <c r="G36" s="69" t="n">
        <v>25.5</v>
      </c>
    </row>
    <row r="37" customFormat="false" ht="13.5" hidden="false" customHeight="true" outlineLevel="0" collapsed="false">
      <c r="B37" s="70" t="n">
        <v>103</v>
      </c>
      <c r="C37" s="71" t="s">
        <v>69</v>
      </c>
      <c r="D37" s="68" t="n">
        <v>2895</v>
      </c>
      <c r="E37" s="68" t="n">
        <v>1466</v>
      </c>
      <c r="F37" s="68" t="n">
        <v>1429</v>
      </c>
      <c r="G37" s="69" t="n">
        <v>71.6</v>
      </c>
    </row>
    <row r="38" customFormat="false" ht="13.5" hidden="false" customHeight="true" outlineLevel="0" collapsed="false">
      <c r="B38" s="72" t="s">
        <v>40</v>
      </c>
      <c r="C38" s="72"/>
      <c r="D38" s="73" t="n">
        <f aca="false">SUM(D11:D37)</f>
        <v>53807</v>
      </c>
      <c r="E38" s="73" t="n">
        <f aca="false">SUM(E11:E37)</f>
        <v>27503</v>
      </c>
      <c r="F38" s="73" t="n">
        <f aca="false">SUM(F11:F37)</f>
        <v>26304</v>
      </c>
      <c r="G38" s="73" t="n">
        <f aca="false">SUM(G11:G37)</f>
        <v>1630.3</v>
      </c>
    </row>
    <row r="39" s="82" customFormat="true" ht="18.75" hidden="false" customHeight="true" outlineLevel="0" collapsed="false">
      <c r="A39" s="56"/>
      <c r="B39" s="83"/>
      <c r="C39" s="83"/>
      <c r="D39" s="84"/>
      <c r="E39" s="84"/>
      <c r="F39" s="84"/>
      <c r="G39" s="85"/>
    </row>
    <row r="40" customFormat="false" ht="18" hidden="false" customHeight="true" outlineLevel="0" collapsed="false">
      <c r="B40" s="86" t="s">
        <v>70</v>
      </c>
      <c r="C40" s="86"/>
      <c r="D40" s="86"/>
      <c r="E40" s="86"/>
      <c r="F40" s="86"/>
      <c r="G40" s="86"/>
    </row>
    <row r="41" s="82" customFormat="true" ht="18" hidden="false" customHeight="true" outlineLevel="0" collapsed="false">
      <c r="A41" s="56"/>
      <c r="B41" s="66" t="n">
        <v>16</v>
      </c>
      <c r="C41" s="67" t="s">
        <v>71</v>
      </c>
      <c r="D41" s="68" t="n">
        <v>3355</v>
      </c>
      <c r="E41" s="68" t="n">
        <v>1743</v>
      </c>
      <c r="F41" s="68" t="n">
        <v>1612</v>
      </c>
      <c r="G41" s="69" t="n">
        <v>99.1</v>
      </c>
    </row>
    <row r="42" customFormat="false" ht="13.5" hidden="false" customHeight="true" outlineLevel="0" collapsed="false">
      <c r="B42" s="66" t="n">
        <v>22</v>
      </c>
      <c r="C42" s="67" t="s">
        <v>72</v>
      </c>
      <c r="D42" s="68" t="n">
        <v>974</v>
      </c>
      <c r="E42" s="68" t="n">
        <v>500</v>
      </c>
      <c r="F42" s="68" t="n">
        <v>474</v>
      </c>
      <c r="G42" s="69" t="n">
        <v>46.7</v>
      </c>
    </row>
    <row r="43" customFormat="false" ht="13.5" hidden="false" customHeight="true" outlineLevel="0" collapsed="false">
      <c r="B43" s="66" t="n">
        <v>35</v>
      </c>
      <c r="C43" s="67" t="s">
        <v>73</v>
      </c>
      <c r="D43" s="68" t="n">
        <v>14623</v>
      </c>
      <c r="E43" s="68" t="n">
        <v>7592</v>
      </c>
      <c r="F43" s="68" t="n">
        <v>7031</v>
      </c>
      <c r="G43" s="69" t="n">
        <v>264.8</v>
      </c>
    </row>
    <row r="44" customFormat="false" ht="13.5" hidden="false" customHeight="true" outlineLevel="0" collapsed="false">
      <c r="B44" s="66" t="n">
        <v>48</v>
      </c>
      <c r="C44" s="67" t="s">
        <v>74</v>
      </c>
      <c r="D44" s="68" t="n">
        <v>3003</v>
      </c>
      <c r="E44" s="68" t="n">
        <v>1517</v>
      </c>
      <c r="F44" s="68" t="n">
        <v>1486</v>
      </c>
      <c r="G44" s="69" t="n">
        <v>34.9</v>
      </c>
    </row>
    <row r="45" customFormat="false" ht="13.5" hidden="false" customHeight="true" outlineLevel="0" collapsed="false">
      <c r="B45" s="66" t="n">
        <v>49</v>
      </c>
      <c r="C45" s="67" t="s">
        <v>75</v>
      </c>
      <c r="D45" s="68" t="n">
        <v>9875</v>
      </c>
      <c r="E45" s="68" t="n">
        <v>5220</v>
      </c>
      <c r="F45" s="68" t="n">
        <v>4655</v>
      </c>
      <c r="G45" s="69" t="n">
        <v>7.7</v>
      </c>
    </row>
    <row r="46" customFormat="false" ht="13.5" hidden="false" customHeight="true" outlineLevel="0" collapsed="false">
      <c r="B46" s="66" t="n">
        <v>53</v>
      </c>
      <c r="C46" s="67" t="s">
        <v>76</v>
      </c>
      <c r="D46" s="68" t="n">
        <v>19744</v>
      </c>
      <c r="E46" s="68" t="n">
        <v>9799</v>
      </c>
      <c r="F46" s="68" t="n">
        <v>9945</v>
      </c>
      <c r="G46" s="69" t="n">
        <v>317.7</v>
      </c>
      <c r="I46" s="56" t="e">
        <f aca="false">-'[1]Exportar Hoja de Trabajo'!B104-0-D54</f>
        <v>#VALUE!</v>
      </c>
    </row>
    <row r="47" customFormat="false" ht="13.5" hidden="false" customHeight="true" outlineLevel="0" collapsed="false">
      <c r="B47" s="66" t="n">
        <v>64</v>
      </c>
      <c r="C47" s="67" t="s">
        <v>77</v>
      </c>
      <c r="D47" s="68" t="n">
        <v>7257</v>
      </c>
      <c r="E47" s="68" t="n">
        <v>3546</v>
      </c>
      <c r="F47" s="68" t="n">
        <v>3711</v>
      </c>
      <c r="G47" s="69" t="n">
        <v>71.5</v>
      </c>
    </row>
    <row r="48" customFormat="false" ht="13.5" hidden="false" customHeight="true" outlineLevel="0" collapsed="false">
      <c r="B48" s="66" t="n">
        <v>75</v>
      </c>
      <c r="C48" s="67" t="s">
        <v>78</v>
      </c>
      <c r="D48" s="68" t="n">
        <v>10342</v>
      </c>
      <c r="E48" s="68" t="n">
        <v>5297</v>
      </c>
      <c r="F48" s="68" t="n">
        <v>5045</v>
      </c>
      <c r="G48" s="69" t="n">
        <v>94.7</v>
      </c>
    </row>
    <row r="49" s="82" customFormat="true" ht="15.75" hidden="false" customHeight="true" outlineLevel="0" collapsed="false">
      <c r="A49" s="56"/>
      <c r="B49" s="66" t="n">
        <v>93</v>
      </c>
      <c r="C49" s="67" t="s">
        <v>79</v>
      </c>
      <c r="D49" s="68" t="n">
        <v>3892</v>
      </c>
      <c r="E49" s="68" t="n">
        <v>2021</v>
      </c>
      <c r="F49" s="68" t="n">
        <v>1871</v>
      </c>
      <c r="G49" s="69" t="n">
        <v>108</v>
      </c>
    </row>
    <row r="50" customFormat="false" ht="23.25" hidden="false" customHeight="true" outlineLevel="0" collapsed="false">
      <c r="B50" s="66" t="n">
        <v>100</v>
      </c>
      <c r="C50" s="67" t="s">
        <v>80</v>
      </c>
      <c r="D50" s="68" t="n">
        <v>17700</v>
      </c>
      <c r="E50" s="68" t="n">
        <v>9009</v>
      </c>
      <c r="F50" s="68" t="n">
        <v>8691</v>
      </c>
      <c r="G50" s="69" t="n">
        <v>58</v>
      </c>
    </row>
    <row r="51" s="82" customFormat="true" ht="15.75" hidden="false" customHeight="true" outlineLevel="0" collapsed="false">
      <c r="A51" s="56"/>
      <c r="B51" s="72" t="s">
        <v>40</v>
      </c>
      <c r="C51" s="72"/>
      <c r="D51" s="68" t="n">
        <f aca="false">SUM(D41:D50)</f>
        <v>90765</v>
      </c>
      <c r="E51" s="68" t="n">
        <f aca="false">SUM(E41:E50)</f>
        <v>46244</v>
      </c>
      <c r="F51" s="68" t="n">
        <f aca="false">SUM(F41:F50)</f>
        <v>44521</v>
      </c>
      <c r="G51" s="87" t="n">
        <v>1104</v>
      </c>
    </row>
    <row r="52" customFormat="false" ht="13.5" hidden="false" customHeight="true" outlineLevel="0" collapsed="false">
      <c r="B52" s="74"/>
      <c r="C52" s="75"/>
      <c r="D52" s="68"/>
      <c r="E52" s="68"/>
      <c r="F52" s="68"/>
      <c r="G52" s="77"/>
    </row>
    <row r="53" customFormat="false" ht="13.5" hidden="false" customHeight="true" outlineLevel="0" collapsed="false">
      <c r="B53" s="78" t="s">
        <v>81</v>
      </c>
      <c r="C53" s="78"/>
      <c r="D53" s="78"/>
      <c r="E53" s="78"/>
      <c r="F53" s="78"/>
      <c r="G53" s="78"/>
    </row>
    <row r="54" customFormat="false" ht="13.5" hidden="false" customHeight="true" outlineLevel="0" collapsed="false">
      <c r="B54" s="66" t="n">
        <v>1</v>
      </c>
      <c r="C54" s="67" t="s">
        <v>82</v>
      </c>
      <c r="D54" s="68" t="n">
        <v>1258</v>
      </c>
      <c r="E54" s="68" t="n">
        <v>646</v>
      </c>
      <c r="F54" s="68" t="n">
        <v>612</v>
      </c>
      <c r="G54" s="69" t="n">
        <v>45.2</v>
      </c>
    </row>
    <row r="55" customFormat="false" ht="13.5" hidden="false" customHeight="true" outlineLevel="0" collapsed="false">
      <c r="B55" s="66" t="n">
        <v>2</v>
      </c>
      <c r="C55" s="67" t="s">
        <v>83</v>
      </c>
      <c r="D55" s="68" t="n">
        <v>1208</v>
      </c>
      <c r="E55" s="68" t="n">
        <v>639</v>
      </c>
      <c r="F55" s="68" t="n">
        <v>569</v>
      </c>
      <c r="G55" s="88" t="n">
        <v>84</v>
      </c>
    </row>
    <row r="56" customFormat="false" ht="13.5" hidden="false" customHeight="true" outlineLevel="0" collapsed="false">
      <c r="B56" s="66" t="n">
        <v>5</v>
      </c>
      <c r="C56" s="67" t="s">
        <v>84</v>
      </c>
      <c r="D56" s="68" t="n">
        <v>612</v>
      </c>
      <c r="E56" s="68" t="n">
        <v>297</v>
      </c>
      <c r="F56" s="68" t="n">
        <v>315</v>
      </c>
      <c r="G56" s="69" t="n">
        <v>69.7</v>
      </c>
    </row>
    <row r="57" customFormat="false" ht="13.5" hidden="false" customHeight="true" outlineLevel="0" collapsed="false">
      <c r="B57" s="66" t="n">
        <v>10</v>
      </c>
      <c r="C57" s="67" t="s">
        <v>85</v>
      </c>
      <c r="D57" s="68" t="n">
        <v>675</v>
      </c>
      <c r="E57" s="68" t="n">
        <v>354</v>
      </c>
      <c r="F57" s="68" t="n">
        <v>321</v>
      </c>
      <c r="G57" s="69" t="n">
        <v>16.4</v>
      </c>
    </row>
    <row r="58" customFormat="false" ht="13.5" hidden="false" customHeight="true" outlineLevel="0" collapsed="false">
      <c r="B58" s="66" t="n">
        <v>15</v>
      </c>
      <c r="C58" s="67" t="s">
        <v>86</v>
      </c>
      <c r="D58" s="68" t="n">
        <v>131</v>
      </c>
      <c r="E58" s="68" t="n">
        <v>79</v>
      </c>
      <c r="F58" s="68" t="n">
        <v>52</v>
      </c>
      <c r="G58" s="69" t="n">
        <v>20.1</v>
      </c>
    </row>
    <row r="59" s="82" customFormat="true" ht="13.5" hidden="false" customHeight="true" outlineLevel="0" collapsed="false">
      <c r="A59" s="56"/>
      <c r="B59" s="66" t="n">
        <v>45</v>
      </c>
      <c r="C59" s="67" t="s">
        <v>87</v>
      </c>
      <c r="D59" s="68" t="n">
        <v>1977</v>
      </c>
      <c r="E59" s="68" t="n">
        <v>1001</v>
      </c>
      <c r="F59" s="68" t="n">
        <v>976</v>
      </c>
      <c r="G59" s="69" t="n">
        <v>134</v>
      </c>
    </row>
    <row r="60" s="82" customFormat="true" ht="16.5" hidden="false" customHeight="true" outlineLevel="0" collapsed="false">
      <c r="A60" s="56"/>
      <c r="B60" s="66" t="n">
        <v>50</v>
      </c>
      <c r="C60" s="67" t="s">
        <v>88</v>
      </c>
      <c r="D60" s="68" t="n">
        <v>1107</v>
      </c>
      <c r="E60" s="68" t="n">
        <v>587</v>
      </c>
      <c r="F60" s="68" t="n">
        <v>520</v>
      </c>
      <c r="G60" s="69" t="n">
        <v>229.5</v>
      </c>
    </row>
    <row r="61" s="82" customFormat="true" ht="13.5" hidden="false" customHeight="true" outlineLevel="0" collapsed="false">
      <c r="A61" s="56"/>
      <c r="B61" s="66" t="n">
        <v>65</v>
      </c>
      <c r="C61" s="67" t="s">
        <v>89</v>
      </c>
      <c r="D61" s="68" t="n">
        <v>485</v>
      </c>
      <c r="E61" s="68" t="n">
        <v>251</v>
      </c>
      <c r="F61" s="68" t="n">
        <v>234</v>
      </c>
      <c r="G61" s="69" t="n">
        <v>80.8</v>
      </c>
    </row>
    <row r="62" customFormat="false" ht="15.75" hidden="false" customHeight="true" outlineLevel="0" collapsed="false">
      <c r="B62" s="66" t="n">
        <v>80</v>
      </c>
      <c r="C62" s="67" t="s">
        <v>90</v>
      </c>
      <c r="D62" s="68" t="n">
        <v>203</v>
      </c>
      <c r="E62" s="68" t="n">
        <v>104</v>
      </c>
      <c r="F62" s="68" t="n">
        <v>99</v>
      </c>
      <c r="G62" s="69" t="n">
        <v>20</v>
      </c>
    </row>
    <row r="63" customFormat="false" ht="14.25" hidden="false" customHeight="true" outlineLevel="0" collapsed="false">
      <c r="B63" s="66" t="n">
        <v>901</v>
      </c>
      <c r="C63" s="67" t="s">
        <v>91</v>
      </c>
      <c r="D63" s="68" t="n">
        <v>564</v>
      </c>
      <c r="E63" s="68" t="n">
        <v>310</v>
      </c>
      <c r="F63" s="68" t="n">
        <v>254</v>
      </c>
      <c r="G63" s="69" t="n">
        <v>85.4</v>
      </c>
    </row>
    <row r="64" customFormat="false" ht="15.75" hidden="false" customHeight="true" outlineLevel="0" collapsed="false">
      <c r="B64" s="72" t="s">
        <v>40</v>
      </c>
      <c r="C64" s="72"/>
      <c r="D64" s="73" t="n">
        <f aca="false">SUM(D54:D63)</f>
        <v>8220</v>
      </c>
      <c r="E64" s="73" t="n">
        <f aca="false">SUM(E54:E63)</f>
        <v>4268</v>
      </c>
      <c r="F64" s="73" t="n">
        <f aca="false">SUM(F54:F63)</f>
        <v>3952</v>
      </c>
      <c r="G64" s="89" t="n">
        <f aca="false">SUM(G54:G63)</f>
        <v>785.1</v>
      </c>
    </row>
    <row r="65" customFormat="false" ht="14.65" hidden="false" customHeight="true" outlineLevel="0" collapsed="false">
      <c r="B65" s="74"/>
      <c r="C65" s="75"/>
      <c r="D65" s="76"/>
      <c r="E65" s="76"/>
      <c r="F65" s="76"/>
      <c r="G65" s="77"/>
    </row>
    <row r="66" customFormat="false" ht="15.75" hidden="false" customHeight="true" outlineLevel="0" collapsed="false">
      <c r="B66" s="78" t="s">
        <v>92</v>
      </c>
      <c r="C66" s="78"/>
      <c r="D66" s="78"/>
      <c r="E66" s="78"/>
      <c r="F66" s="78"/>
      <c r="G66" s="78"/>
    </row>
    <row r="67" customFormat="false" ht="16.5" hidden="false" customHeight="true" outlineLevel="0" collapsed="false">
      <c r="B67" s="66" t="n">
        <v>9</v>
      </c>
      <c r="C67" s="67" t="s">
        <v>93</v>
      </c>
      <c r="D67" s="68" t="n">
        <v>129</v>
      </c>
      <c r="E67" s="68" t="n">
        <v>69</v>
      </c>
      <c r="F67" s="68" t="n">
        <v>60</v>
      </c>
      <c r="G67" s="69" t="n">
        <v>15</v>
      </c>
    </row>
    <row r="68" customFormat="false" ht="17.25" hidden="false" customHeight="true" outlineLevel="0" collapsed="false">
      <c r="B68" s="66" t="n">
        <v>26</v>
      </c>
      <c r="C68" s="67" t="s">
        <v>94</v>
      </c>
      <c r="D68" s="68" t="n">
        <v>59</v>
      </c>
      <c r="E68" s="68" t="n">
        <v>33</v>
      </c>
      <c r="F68" s="68" t="n">
        <v>26</v>
      </c>
      <c r="G68" s="69" t="n">
        <v>6.5</v>
      </c>
    </row>
    <row r="69" customFormat="false" ht="14.25" hidden="false" customHeight="true" outlineLevel="0" collapsed="false">
      <c r="B69" s="66" t="n">
        <v>27</v>
      </c>
      <c r="C69" s="67" t="s">
        <v>95</v>
      </c>
      <c r="D69" s="68" t="n">
        <v>263</v>
      </c>
      <c r="E69" s="68" t="n">
        <v>148</v>
      </c>
      <c r="F69" s="68" t="n">
        <v>115</v>
      </c>
      <c r="G69" s="69" t="n">
        <v>32</v>
      </c>
    </row>
    <row r="70" customFormat="false" ht="15" hidden="false" customHeight="true" outlineLevel="0" collapsed="false">
      <c r="B70" s="66" t="n">
        <v>33</v>
      </c>
      <c r="C70" s="67" t="s">
        <v>96</v>
      </c>
      <c r="D70" s="68" t="n">
        <v>115</v>
      </c>
      <c r="E70" s="68" t="n">
        <v>61</v>
      </c>
      <c r="F70" s="68" t="n">
        <v>54</v>
      </c>
      <c r="G70" s="69" t="n">
        <v>29.2</v>
      </c>
    </row>
    <row r="71" customFormat="false" ht="14.25" hidden="false" customHeight="true" outlineLevel="0" collapsed="false">
      <c r="B71" s="66" t="n">
        <v>59</v>
      </c>
      <c r="C71" s="67" t="s">
        <v>97</v>
      </c>
      <c r="D71" s="68" t="n">
        <v>1489</v>
      </c>
      <c r="E71" s="68" t="n">
        <v>759</v>
      </c>
      <c r="F71" s="68" t="n">
        <v>730</v>
      </c>
      <c r="G71" s="69" t="n">
        <v>138.1</v>
      </c>
    </row>
    <row r="72" customFormat="false" ht="15" hidden="false" customHeight="true" outlineLevel="0" collapsed="false">
      <c r="B72" s="66" t="n">
        <v>60</v>
      </c>
      <c r="C72" s="67" t="s">
        <v>98</v>
      </c>
      <c r="D72" s="68" t="n">
        <v>584</v>
      </c>
      <c r="E72" s="68" t="n">
        <v>303</v>
      </c>
      <c r="F72" s="68" t="n">
        <v>281</v>
      </c>
      <c r="G72" s="69" t="n">
        <v>123.2</v>
      </c>
    </row>
    <row r="73" customFormat="false" ht="13.5" hidden="false" customHeight="true" outlineLevel="0" collapsed="false">
      <c r="B73" s="66" t="n">
        <v>68</v>
      </c>
      <c r="C73" s="67" t="s">
        <v>99</v>
      </c>
      <c r="D73" s="68" t="n">
        <v>190</v>
      </c>
      <c r="E73" s="68" t="n">
        <v>106</v>
      </c>
      <c r="F73" s="68" t="n">
        <v>84</v>
      </c>
      <c r="G73" s="69" t="n">
        <v>33.6</v>
      </c>
    </row>
    <row r="74" customFormat="false" ht="16.5" hidden="false" customHeight="true" outlineLevel="0" collapsed="false">
      <c r="B74" s="66" t="n">
        <v>82</v>
      </c>
      <c r="C74" s="67" t="s">
        <v>100</v>
      </c>
      <c r="D74" s="68" t="n">
        <v>291</v>
      </c>
      <c r="E74" s="68" t="n">
        <v>162</v>
      </c>
      <c r="F74" s="68" t="n">
        <v>129</v>
      </c>
      <c r="G74" s="69" t="n">
        <v>50.4</v>
      </c>
    </row>
    <row r="75" customFormat="false" ht="15" hidden="false" customHeight="true" outlineLevel="0" collapsed="false">
      <c r="B75" s="66" t="n">
        <v>86</v>
      </c>
      <c r="C75" s="67" t="s">
        <v>101</v>
      </c>
      <c r="D75" s="68" t="n">
        <v>2471</v>
      </c>
      <c r="E75" s="68" t="n">
        <v>1285</v>
      </c>
      <c r="F75" s="68" t="n">
        <v>1186</v>
      </c>
      <c r="G75" s="69" t="n">
        <v>249.2</v>
      </c>
    </row>
    <row r="76" customFormat="false" ht="17.25" hidden="false" customHeight="true" outlineLevel="0" collapsed="false">
      <c r="B76" s="66" t="n">
        <v>88</v>
      </c>
      <c r="C76" s="67" t="s">
        <v>102</v>
      </c>
      <c r="D76" s="68" t="n">
        <v>3887</v>
      </c>
      <c r="E76" s="68" t="n">
        <v>2014</v>
      </c>
      <c r="F76" s="68" t="n">
        <v>1873</v>
      </c>
      <c r="G76" s="69" t="n">
        <v>280.4</v>
      </c>
    </row>
    <row r="77" customFormat="false" ht="15" hidden="false" customHeight="true" outlineLevel="0" collapsed="false">
      <c r="B77" s="66" t="n">
        <v>90</v>
      </c>
      <c r="C77" s="67" t="s">
        <v>103</v>
      </c>
      <c r="D77" s="68" t="n">
        <v>349</v>
      </c>
      <c r="E77" s="68" t="n">
        <v>180</v>
      </c>
      <c r="F77" s="68" t="n">
        <v>169</v>
      </c>
      <c r="G77" s="69" t="n">
        <v>94.8</v>
      </c>
    </row>
    <row r="78" customFormat="false" ht="15.75" hidden="false" customHeight="true" outlineLevel="0" collapsed="false">
      <c r="B78" s="66" t="n">
        <v>94</v>
      </c>
      <c r="C78" s="67" t="s">
        <v>104</v>
      </c>
      <c r="D78" s="68" t="n">
        <v>260</v>
      </c>
      <c r="E78" s="68" t="n">
        <v>146</v>
      </c>
      <c r="F78" s="68" t="n">
        <v>114</v>
      </c>
      <c r="G78" s="69" t="n">
        <v>39.2</v>
      </c>
    </row>
    <row r="79" customFormat="false" ht="14.25" hidden="false" customHeight="true" outlineLevel="0" collapsed="false">
      <c r="B79" s="66" t="n">
        <v>95</v>
      </c>
      <c r="C79" s="67" t="s">
        <v>105</v>
      </c>
      <c r="D79" s="68" t="n">
        <v>816</v>
      </c>
      <c r="E79" s="68" t="n">
        <v>401</v>
      </c>
      <c r="F79" s="68" t="n">
        <v>415</v>
      </c>
      <c r="G79" s="69" t="n">
        <v>38.7</v>
      </c>
    </row>
    <row r="80" customFormat="false" ht="18" hidden="false" customHeight="true" outlineLevel="0" collapsed="false">
      <c r="B80" s="74" t="n">
        <v>97</v>
      </c>
      <c r="C80" s="67" t="s">
        <v>106</v>
      </c>
      <c r="D80" s="68" t="n">
        <v>235</v>
      </c>
      <c r="E80" s="68" t="n">
        <v>132</v>
      </c>
      <c r="F80" s="68" t="n">
        <v>103</v>
      </c>
      <c r="G80" s="69" t="n">
        <v>66.4</v>
      </c>
    </row>
    <row r="81" customFormat="false" ht="17.25" hidden="false" customHeight="true" outlineLevel="0" collapsed="false">
      <c r="B81" s="72" t="s">
        <v>40</v>
      </c>
      <c r="C81" s="72"/>
      <c r="D81" s="90" t="n">
        <f aca="false">SUM(D67:D80)</f>
        <v>11138</v>
      </c>
      <c r="E81" s="90" t="n">
        <f aca="false">SUM(E67:E80)</f>
        <v>5799</v>
      </c>
      <c r="F81" s="90" t="n">
        <f aca="false">SUM(F67:F80)</f>
        <v>5339</v>
      </c>
      <c r="G81" s="87" t="n">
        <v>1196</v>
      </c>
    </row>
    <row r="82" customFormat="false" ht="14.65" hidden="false" customHeight="true" outlineLevel="0" collapsed="false">
      <c r="B82" s="74"/>
      <c r="C82" s="75"/>
      <c r="D82" s="76"/>
      <c r="E82" s="76"/>
      <c r="F82" s="76"/>
      <c r="G82" s="77"/>
    </row>
    <row r="83" customFormat="false" ht="17.25" hidden="false" customHeight="true" outlineLevel="0" collapsed="false">
      <c r="B83" s="78" t="s">
        <v>107</v>
      </c>
      <c r="C83" s="78"/>
      <c r="D83" s="78"/>
      <c r="E83" s="78"/>
      <c r="F83" s="78"/>
      <c r="G83" s="78"/>
    </row>
    <row r="84" customFormat="false" ht="16.5" hidden="false" customHeight="true" outlineLevel="0" collapsed="false">
      <c r="B84" s="79" t="n">
        <v>7</v>
      </c>
      <c r="C84" s="80" t="s">
        <v>108</v>
      </c>
      <c r="D84" s="68" t="n">
        <v>849</v>
      </c>
      <c r="E84" s="68" t="n">
        <v>438</v>
      </c>
      <c r="F84" s="68" t="n">
        <v>411</v>
      </c>
      <c r="G84" s="69" t="n">
        <v>67.5</v>
      </c>
    </row>
    <row r="85" customFormat="false" ht="14.25" hidden="false" customHeight="true" outlineLevel="0" collapsed="false">
      <c r="B85" s="79" t="n">
        <v>11</v>
      </c>
      <c r="C85" s="80" t="s">
        <v>109</v>
      </c>
      <c r="D85" s="68" t="n">
        <v>3733</v>
      </c>
      <c r="E85" s="68" t="n">
        <v>1872</v>
      </c>
      <c r="F85" s="68" t="n">
        <v>1861</v>
      </c>
      <c r="G85" s="69" t="n">
        <v>26.2</v>
      </c>
    </row>
    <row r="86" customFormat="false" ht="14.65" hidden="false" customHeight="true" outlineLevel="0" collapsed="false">
      <c r="B86" s="79" t="n">
        <v>12</v>
      </c>
      <c r="C86" s="80" t="s">
        <v>110</v>
      </c>
      <c r="D86" s="68" t="n">
        <v>204</v>
      </c>
      <c r="E86" s="68" t="n">
        <v>103</v>
      </c>
      <c r="F86" s="68" t="n">
        <v>101</v>
      </c>
      <c r="G86" s="69" t="n">
        <v>5.9</v>
      </c>
    </row>
    <row r="87" customFormat="false" ht="14.25" hidden="false" customHeight="true" outlineLevel="0" collapsed="false">
      <c r="B87" s="79" t="n">
        <v>14</v>
      </c>
      <c r="C87" s="80" t="s">
        <v>111</v>
      </c>
      <c r="D87" s="68" t="n">
        <v>197</v>
      </c>
      <c r="E87" s="68" t="n">
        <v>104</v>
      </c>
      <c r="F87" s="68" t="n">
        <v>93</v>
      </c>
      <c r="G87" s="69" t="n">
        <v>30.8</v>
      </c>
    </row>
    <row r="88" customFormat="false" ht="15.75" hidden="false" customHeight="true" outlineLevel="0" collapsed="false">
      <c r="B88" s="79" t="n">
        <v>20</v>
      </c>
      <c r="C88" s="80" t="s">
        <v>112</v>
      </c>
      <c r="D88" s="68" t="n">
        <v>317</v>
      </c>
      <c r="E88" s="68" t="n">
        <v>173</v>
      </c>
      <c r="F88" s="68" t="n">
        <v>144</v>
      </c>
      <c r="G88" s="69" t="n">
        <v>38</v>
      </c>
    </row>
    <row r="89" customFormat="false" ht="13.5" hidden="false" customHeight="true" outlineLevel="0" collapsed="false">
      <c r="B89" s="66" t="n">
        <v>23</v>
      </c>
      <c r="C89" s="67" t="s">
        <v>113</v>
      </c>
      <c r="D89" s="68" t="n">
        <v>132</v>
      </c>
      <c r="E89" s="68" t="n">
        <v>63</v>
      </c>
      <c r="F89" s="68" t="n">
        <v>69</v>
      </c>
      <c r="G89" s="69" t="n">
        <v>38.8</v>
      </c>
    </row>
    <row r="90" customFormat="false" ht="15" hidden="false" customHeight="true" outlineLevel="0" collapsed="false">
      <c r="B90" s="66" t="n">
        <v>28</v>
      </c>
      <c r="C90" s="67" t="s">
        <v>114</v>
      </c>
      <c r="D90" s="68" t="n">
        <v>239</v>
      </c>
      <c r="E90" s="68" t="n">
        <v>132</v>
      </c>
      <c r="F90" s="68" t="n">
        <v>107</v>
      </c>
      <c r="G90" s="69" t="n">
        <v>11.3</v>
      </c>
    </row>
    <row r="91" customFormat="false" ht="15" hidden="false" customHeight="true" outlineLevel="0" collapsed="false">
      <c r="B91" s="66" t="n">
        <v>30</v>
      </c>
      <c r="C91" s="67" t="s">
        <v>115</v>
      </c>
      <c r="D91" s="68" t="n">
        <v>1178</v>
      </c>
      <c r="E91" s="68" t="n">
        <v>619</v>
      </c>
      <c r="F91" s="68" t="n">
        <v>559</v>
      </c>
      <c r="G91" s="69" t="n">
        <v>66.9</v>
      </c>
    </row>
    <row r="92" customFormat="false" ht="15.75" hidden="false" customHeight="true" outlineLevel="0" collapsed="false">
      <c r="B92" s="66" t="n">
        <v>46</v>
      </c>
      <c r="C92" s="67" t="s">
        <v>116</v>
      </c>
      <c r="D92" s="68" t="n">
        <v>1032</v>
      </c>
      <c r="E92" s="68" t="n">
        <v>533</v>
      </c>
      <c r="F92" s="68" t="n">
        <v>499</v>
      </c>
      <c r="G92" s="69" t="n">
        <v>91.2</v>
      </c>
    </row>
    <row r="93" customFormat="false" ht="15" hidden="false" customHeight="true" outlineLevel="0" collapsed="false">
      <c r="B93" s="66" t="n">
        <v>51</v>
      </c>
      <c r="C93" s="67" t="s">
        <v>117</v>
      </c>
      <c r="D93" s="68" t="n">
        <v>491</v>
      </c>
      <c r="E93" s="68" t="n">
        <v>244</v>
      </c>
      <c r="F93" s="68" t="n">
        <v>247</v>
      </c>
      <c r="G93" s="69" t="n">
        <v>19</v>
      </c>
    </row>
    <row r="94" customFormat="false" ht="13.5" hidden="false" customHeight="true" outlineLevel="0" collapsed="false">
      <c r="B94" s="66" t="n">
        <v>54</v>
      </c>
      <c r="C94" s="67" t="s">
        <v>118</v>
      </c>
      <c r="D94" s="68" t="n">
        <v>436</v>
      </c>
      <c r="E94" s="68" t="n">
        <v>229</v>
      </c>
      <c r="F94" s="68" t="n">
        <v>207</v>
      </c>
      <c r="G94" s="69" t="n">
        <v>19.2</v>
      </c>
    </row>
    <row r="95" customFormat="false" ht="16.5" hidden="false" customHeight="true" outlineLevel="0" collapsed="false">
      <c r="B95" s="66" t="n">
        <v>55</v>
      </c>
      <c r="C95" s="67" t="s">
        <v>119</v>
      </c>
      <c r="D95" s="68" t="n">
        <v>462</v>
      </c>
      <c r="E95" s="68" t="n">
        <v>239</v>
      </c>
      <c r="F95" s="68" t="n">
        <v>223</v>
      </c>
      <c r="G95" s="69" t="n">
        <v>33.5</v>
      </c>
    </row>
    <row r="96" customFormat="false" ht="13.5" hidden="false" customHeight="true" outlineLevel="0" collapsed="false">
      <c r="B96" s="66" t="n">
        <v>57</v>
      </c>
      <c r="C96" s="67" t="s">
        <v>120</v>
      </c>
      <c r="D96" s="68" t="n">
        <v>1591</v>
      </c>
      <c r="E96" s="68" t="n">
        <v>802</v>
      </c>
      <c r="F96" s="68" t="n">
        <v>789</v>
      </c>
      <c r="G96" s="69" t="n">
        <v>92.8</v>
      </c>
    </row>
    <row r="97" customFormat="false" ht="13.5" hidden="false" customHeight="true" outlineLevel="0" collapsed="false">
      <c r="B97" s="66" t="n">
        <v>67</v>
      </c>
      <c r="C97" s="67" t="s">
        <v>121</v>
      </c>
      <c r="D97" s="68" t="n">
        <v>561</v>
      </c>
      <c r="E97" s="68" t="n">
        <v>292</v>
      </c>
      <c r="F97" s="68" t="n">
        <v>269</v>
      </c>
      <c r="G97" s="69" t="n">
        <v>32.4</v>
      </c>
    </row>
    <row r="98" customFormat="false" ht="15" hidden="false" customHeight="true" outlineLevel="0" collapsed="false">
      <c r="B98" s="66" t="n">
        <v>71</v>
      </c>
      <c r="C98" s="67" t="s">
        <v>122</v>
      </c>
      <c r="D98" s="68" t="n">
        <v>436</v>
      </c>
      <c r="E98" s="68" t="n">
        <v>237</v>
      </c>
      <c r="F98" s="68" t="n">
        <v>199</v>
      </c>
      <c r="G98" s="69" t="n">
        <v>26.5</v>
      </c>
    </row>
    <row r="99" customFormat="false" ht="15.75" hidden="false" customHeight="true" outlineLevel="0" collapsed="false">
      <c r="B99" s="66" t="n">
        <v>73</v>
      </c>
      <c r="C99" s="67" t="s">
        <v>123</v>
      </c>
      <c r="D99" s="68" t="n">
        <v>387</v>
      </c>
      <c r="E99" s="68" t="n">
        <v>220</v>
      </c>
      <c r="F99" s="68" t="n">
        <v>167</v>
      </c>
      <c r="G99" s="69" t="n">
        <v>45.5</v>
      </c>
    </row>
    <row r="100" customFormat="false" ht="14.25" hidden="false" customHeight="true" outlineLevel="0" collapsed="false">
      <c r="B100" s="66" t="n">
        <v>77</v>
      </c>
      <c r="C100" s="67" t="s">
        <v>124</v>
      </c>
      <c r="D100" s="68" t="n">
        <v>305</v>
      </c>
      <c r="E100" s="68" t="n">
        <v>154</v>
      </c>
      <c r="F100" s="68" t="n">
        <v>151</v>
      </c>
      <c r="G100" s="69" t="n">
        <v>26.9</v>
      </c>
    </row>
    <row r="101" customFormat="false" ht="17.25" hidden="false" customHeight="true" outlineLevel="0" collapsed="false">
      <c r="B101" s="66" t="n">
        <v>91</v>
      </c>
      <c r="C101" s="67" t="s">
        <v>125</v>
      </c>
      <c r="D101" s="68" t="n">
        <v>372</v>
      </c>
      <c r="E101" s="68" t="n">
        <v>195</v>
      </c>
      <c r="F101" s="68" t="n">
        <v>177</v>
      </c>
      <c r="G101" s="69" t="n">
        <v>15.7</v>
      </c>
    </row>
    <row r="102" customFormat="false" ht="17.25" hidden="false" customHeight="true" outlineLevel="0" collapsed="false">
      <c r="B102" s="72" t="s">
        <v>40</v>
      </c>
      <c r="C102" s="72"/>
      <c r="D102" s="73" t="n">
        <v>849</v>
      </c>
      <c r="E102" s="73" t="n">
        <v>438</v>
      </c>
      <c r="F102" s="73" t="n">
        <v>411</v>
      </c>
      <c r="G102" s="89" t="n">
        <v>685</v>
      </c>
    </row>
    <row r="103" customFormat="false" ht="14.65" hidden="false" customHeight="true" outlineLevel="0" collapsed="false">
      <c r="B103" s="74"/>
      <c r="C103" s="75"/>
      <c r="D103" s="76"/>
      <c r="E103" s="76"/>
      <c r="F103" s="76"/>
      <c r="G103" s="77"/>
    </row>
    <row r="104" customFormat="false" ht="17.25" hidden="false" customHeight="true" outlineLevel="0" collapsed="false">
      <c r="B104" s="78" t="s">
        <v>126</v>
      </c>
      <c r="C104" s="78"/>
      <c r="D104" s="78"/>
      <c r="E104" s="78"/>
      <c r="F104" s="78"/>
      <c r="G104" s="78"/>
    </row>
    <row r="105" customFormat="false" ht="15" hidden="false" customHeight="true" outlineLevel="0" collapsed="false">
      <c r="B105" s="66" t="n">
        <v>3</v>
      </c>
      <c r="C105" s="67" t="s">
        <v>127</v>
      </c>
      <c r="D105" s="68" t="n">
        <v>25501</v>
      </c>
      <c r="E105" s="68" t="n">
        <v>13058</v>
      </c>
      <c r="F105" s="68" t="n">
        <v>12443</v>
      </c>
      <c r="G105" s="69" t="n">
        <v>90.1</v>
      </c>
    </row>
    <row r="106" customFormat="false" ht="15" hidden="false" customHeight="true" outlineLevel="0" collapsed="false">
      <c r="B106" s="66" t="n">
        <v>904</v>
      </c>
      <c r="C106" s="67" t="s">
        <v>128</v>
      </c>
      <c r="D106" s="68" t="n">
        <v>12708</v>
      </c>
      <c r="E106" s="68" t="n">
        <v>6508</v>
      </c>
      <c r="F106" s="68" t="n">
        <v>6200</v>
      </c>
      <c r="G106" s="69" t="n">
        <v>32</v>
      </c>
    </row>
    <row r="107" customFormat="false" ht="15.75" hidden="false" customHeight="true" outlineLevel="0" collapsed="false">
      <c r="B107" s="66" t="n">
        <v>29</v>
      </c>
      <c r="C107" s="67" t="s">
        <v>129</v>
      </c>
      <c r="D107" s="68" t="n">
        <v>4102</v>
      </c>
      <c r="E107" s="68" t="n">
        <v>2031</v>
      </c>
      <c r="F107" s="68" t="n">
        <v>2071</v>
      </c>
      <c r="G107" s="69" t="n">
        <v>154</v>
      </c>
    </row>
    <row r="108" customFormat="false" ht="15.75" hidden="false" customHeight="true" outlineLevel="0" collapsed="false">
      <c r="B108" s="66" t="n">
        <v>38</v>
      </c>
      <c r="C108" s="67" t="s">
        <v>130</v>
      </c>
      <c r="D108" s="68" t="n">
        <v>540</v>
      </c>
      <c r="E108" s="68" t="n">
        <v>298</v>
      </c>
      <c r="F108" s="68" t="n">
        <v>242</v>
      </c>
      <c r="G108" s="69" t="n">
        <v>141.4</v>
      </c>
    </row>
    <row r="109" customFormat="false" ht="17.25" hidden="false" customHeight="true" outlineLevel="0" collapsed="false">
      <c r="B109" s="66" t="n">
        <v>41</v>
      </c>
      <c r="C109" s="67" t="s">
        <v>131</v>
      </c>
      <c r="D109" s="68" t="n">
        <v>664</v>
      </c>
      <c r="E109" s="68" t="n">
        <v>381</v>
      </c>
      <c r="F109" s="68" t="n">
        <v>283</v>
      </c>
      <c r="G109" s="69" t="n">
        <v>66.8</v>
      </c>
    </row>
    <row r="110" customFormat="false" ht="15" hidden="false" customHeight="true" outlineLevel="0" collapsed="false">
      <c r="B110" s="66" t="n">
        <v>43</v>
      </c>
      <c r="C110" s="67" t="s">
        <v>132</v>
      </c>
      <c r="D110" s="68" t="n">
        <v>98725</v>
      </c>
      <c r="E110" s="68" t="n">
        <v>50709</v>
      </c>
      <c r="F110" s="68" t="n">
        <v>48016</v>
      </c>
      <c r="G110" s="69" t="n">
        <v>81.3</v>
      </c>
    </row>
    <row r="111" customFormat="false" ht="16.5" hidden="false" customHeight="true" outlineLevel="0" collapsed="false">
      <c r="B111" s="66" t="n">
        <v>79</v>
      </c>
      <c r="C111" s="67" t="s">
        <v>133</v>
      </c>
      <c r="D111" s="68" t="n">
        <v>27398</v>
      </c>
      <c r="E111" s="68" t="n">
        <v>14898</v>
      </c>
      <c r="F111" s="68" t="n">
        <v>12500</v>
      </c>
      <c r="G111" s="69" t="n">
        <v>59.7</v>
      </c>
    </row>
    <row r="112" customFormat="false" ht="15" hidden="false" customHeight="true" outlineLevel="0" collapsed="false">
      <c r="B112" s="66" t="n">
        <v>102</v>
      </c>
      <c r="C112" s="67" t="s">
        <v>134</v>
      </c>
      <c r="D112" s="68" t="n">
        <v>84005</v>
      </c>
      <c r="E112" s="68" t="n">
        <v>43349</v>
      </c>
      <c r="F112" s="68" t="n">
        <v>40656</v>
      </c>
      <c r="G112" s="69" t="n">
        <v>64.3</v>
      </c>
    </row>
    <row r="113" customFormat="false" ht="13.5" hidden="false" customHeight="true" outlineLevel="0" collapsed="false">
      <c r="B113" s="66" t="n">
        <v>902</v>
      </c>
      <c r="C113" s="67" t="s">
        <v>135</v>
      </c>
      <c r="D113" s="68" t="n">
        <v>9086</v>
      </c>
      <c r="E113" s="68" t="n">
        <v>5107</v>
      </c>
      <c r="F113" s="68" t="n">
        <v>3979</v>
      </c>
      <c r="G113" s="69" t="n">
        <v>225.8</v>
      </c>
    </row>
    <row r="114" customFormat="false" ht="17.25" hidden="false" customHeight="true" outlineLevel="0" collapsed="false">
      <c r="B114" s="66" t="n">
        <v>903</v>
      </c>
      <c r="C114" s="67" t="s">
        <v>136</v>
      </c>
      <c r="D114" s="68" t="n">
        <v>2959</v>
      </c>
      <c r="E114" s="68" t="n">
        <v>1568</v>
      </c>
      <c r="F114" s="68" t="n">
        <v>1391</v>
      </c>
      <c r="G114" s="69" t="n">
        <v>23.9</v>
      </c>
    </row>
    <row r="115" customFormat="false" ht="15.75" hidden="false" customHeight="true" outlineLevel="0" collapsed="false">
      <c r="B115" s="72" t="s">
        <v>40</v>
      </c>
      <c r="C115" s="72"/>
      <c r="D115" s="73" t="n">
        <f aca="false">SUM(D105:D114)</f>
        <v>265688</v>
      </c>
      <c r="E115" s="73" t="n">
        <f aca="false">SUM(E105:E114)</f>
        <v>137907</v>
      </c>
      <c r="F115" s="73" t="n">
        <f aca="false">SUM(F105:F114)</f>
        <v>127781</v>
      </c>
      <c r="G115" s="89" t="n">
        <v>971</v>
      </c>
    </row>
    <row r="116" customFormat="false" ht="14.65" hidden="false" customHeight="true" outlineLevel="0" collapsed="false">
      <c r="B116" s="74"/>
      <c r="C116" s="75"/>
      <c r="D116" s="76"/>
      <c r="E116" s="76"/>
      <c r="F116" s="76"/>
      <c r="G116" s="77"/>
    </row>
    <row r="117" customFormat="false" ht="13.5" hidden="false" customHeight="true" outlineLevel="0" collapsed="false">
      <c r="B117" s="91" t="s">
        <v>137</v>
      </c>
      <c r="C117" s="92" t="s">
        <v>138</v>
      </c>
      <c r="D117" s="93"/>
      <c r="E117" s="93"/>
      <c r="F117" s="93"/>
      <c r="G117" s="94"/>
    </row>
    <row r="118" customFormat="false" ht="15" hidden="false" customHeight="true" outlineLevel="0" collapsed="false">
      <c r="B118" s="66" t="n">
        <v>13</v>
      </c>
      <c r="C118" s="67" t="s">
        <v>19</v>
      </c>
      <c r="D118" s="68" t="n">
        <v>200753</v>
      </c>
      <c r="E118" s="68" t="n">
        <v>98141</v>
      </c>
      <c r="F118" s="68" t="n">
        <v>102612</v>
      </c>
      <c r="G118" s="69" t="n">
        <v>296.2</v>
      </c>
    </row>
    <row r="119" customFormat="false" ht="13.5" hidden="false" customHeight="true" outlineLevel="0" collapsed="false">
      <c r="B119" s="66" t="n">
        <v>24</v>
      </c>
      <c r="C119" s="67" t="s">
        <v>139</v>
      </c>
      <c r="D119" s="68" t="n">
        <v>4526</v>
      </c>
      <c r="E119" s="68" t="n">
        <v>2246</v>
      </c>
      <c r="F119" s="68" t="n">
        <v>2280</v>
      </c>
      <c r="G119" s="69" t="n">
        <v>16.6</v>
      </c>
    </row>
    <row r="120" customFormat="false" ht="15.75" hidden="false" customHeight="true" outlineLevel="0" collapsed="false">
      <c r="B120" s="66" t="n">
        <v>32</v>
      </c>
      <c r="C120" s="67" t="s">
        <v>140</v>
      </c>
      <c r="D120" s="68" t="n">
        <v>8183</v>
      </c>
      <c r="E120" s="68" t="n">
        <v>4205</v>
      </c>
      <c r="F120" s="68" t="n">
        <v>3978</v>
      </c>
      <c r="G120" s="69" t="n">
        <v>95.5</v>
      </c>
    </row>
    <row r="121" customFormat="false" ht="13.5" hidden="false" customHeight="true" outlineLevel="0" collapsed="false">
      <c r="B121" s="66" t="n">
        <v>47</v>
      </c>
      <c r="C121" s="67" t="s">
        <v>141</v>
      </c>
      <c r="D121" s="68" t="n">
        <v>3008</v>
      </c>
      <c r="E121" s="68" t="n">
        <v>1564</v>
      </c>
      <c r="F121" s="68" t="n">
        <v>1444</v>
      </c>
      <c r="G121" s="69" t="n">
        <v>87.7</v>
      </c>
    </row>
    <row r="122" customFormat="false" ht="13.5" hidden="false" customHeight="true" outlineLevel="0" collapsed="false">
      <c r="B122" s="66" t="n">
        <v>52</v>
      </c>
      <c r="C122" s="67" t="s">
        <v>142</v>
      </c>
      <c r="D122" s="68" t="n">
        <v>17974</v>
      </c>
      <c r="E122" s="68" t="n">
        <v>9131</v>
      </c>
      <c r="F122" s="68" t="n">
        <v>8843</v>
      </c>
      <c r="G122" s="69" t="n">
        <v>20.9</v>
      </c>
    </row>
    <row r="123" customFormat="false" ht="15" hidden="false" customHeight="true" outlineLevel="0" collapsed="false">
      <c r="B123" s="66" t="n">
        <v>66</v>
      </c>
      <c r="C123" s="67" t="s">
        <v>143</v>
      </c>
      <c r="D123" s="68" t="n">
        <v>31458</v>
      </c>
      <c r="E123" s="68" t="n">
        <v>17679</v>
      </c>
      <c r="F123" s="68" t="n">
        <v>13779</v>
      </c>
      <c r="G123" s="69" t="n">
        <v>599.8</v>
      </c>
    </row>
    <row r="124" customFormat="false" ht="14.25" hidden="false" customHeight="true" outlineLevel="0" collapsed="false">
      <c r="B124" s="66" t="n">
        <v>74</v>
      </c>
      <c r="C124" s="67" t="s">
        <v>144</v>
      </c>
      <c r="D124" s="68" t="n">
        <v>4143</v>
      </c>
      <c r="E124" s="68" t="n">
        <v>2102</v>
      </c>
      <c r="F124" s="68" t="n">
        <v>2041</v>
      </c>
      <c r="G124" s="69" t="n">
        <v>46.1</v>
      </c>
    </row>
    <row r="125" customFormat="false" ht="15" hidden="false" customHeight="true" outlineLevel="0" collapsed="false">
      <c r="B125" s="66" t="n">
        <v>78</v>
      </c>
      <c r="C125" s="67" t="s">
        <v>145</v>
      </c>
      <c r="D125" s="68" t="n">
        <v>1488</v>
      </c>
      <c r="E125" s="68" t="n">
        <v>761</v>
      </c>
      <c r="F125" s="68" t="n">
        <v>727</v>
      </c>
      <c r="G125" s="69" t="n">
        <v>36.4</v>
      </c>
    </row>
    <row r="126" customFormat="false" ht="15.75" hidden="false" customHeight="true" outlineLevel="0" collapsed="false">
      <c r="B126" s="66" t="n">
        <v>81</v>
      </c>
      <c r="C126" s="67" t="s">
        <v>146</v>
      </c>
      <c r="D126" s="68" t="n">
        <v>477</v>
      </c>
      <c r="E126" s="68" t="n">
        <v>257</v>
      </c>
      <c r="F126" s="68" t="n">
        <v>220</v>
      </c>
      <c r="G126" s="69" t="n">
        <v>34.9</v>
      </c>
    </row>
    <row r="127" customFormat="false" ht="16.5" hidden="false" customHeight="true" outlineLevel="0" collapsed="false">
      <c r="B127" s="95" t="n">
        <v>101</v>
      </c>
      <c r="C127" s="96" t="s">
        <v>147</v>
      </c>
      <c r="D127" s="68" t="n">
        <v>6039</v>
      </c>
      <c r="E127" s="68" t="n">
        <v>3099</v>
      </c>
      <c r="F127" s="68" t="n">
        <v>2940</v>
      </c>
      <c r="G127" s="69" t="n">
        <v>20.6</v>
      </c>
    </row>
    <row r="128" customFormat="false" ht="16.5" hidden="false" customHeight="true" outlineLevel="0" collapsed="false">
      <c r="B128" s="97" t="s">
        <v>40</v>
      </c>
      <c r="C128" s="97"/>
      <c r="D128" s="98" t="n">
        <v>201322</v>
      </c>
      <c r="E128" s="98" t="n">
        <v>98531</v>
      </c>
      <c r="F128" s="98" t="n">
        <v>102791</v>
      </c>
      <c r="G128" s="99" t="n">
        <v>1254</v>
      </c>
    </row>
    <row r="129" customFormat="false" ht="14.65" hidden="false" customHeight="true" outlineLevel="0" collapsed="false">
      <c r="B129" s="100"/>
      <c r="C129" s="82"/>
      <c r="D129" s="101"/>
      <c r="E129" s="101"/>
      <c r="F129" s="101"/>
      <c r="G129" s="102"/>
    </row>
    <row r="130" customFormat="false" ht="12.75" hidden="false" customHeight="true" outlineLevel="0" collapsed="false">
      <c r="B130" s="103" t="s">
        <v>148</v>
      </c>
      <c r="C130" s="103"/>
      <c r="D130" s="104" t="n">
        <f aca="false">SUM(D8,D38,D51,D64,D81,D102,D115,D128)</f>
        <v>633290</v>
      </c>
      <c r="E130" s="104" t="n">
        <f aca="false">SUM(E8,E38,E51,E64,E81,E102,E115,E128)</f>
        <v>321459</v>
      </c>
      <c r="F130" s="104" t="n">
        <f aca="false">SUM(F8,F38,F51,F64,F81,F102,F115,F128)</f>
        <v>311831</v>
      </c>
      <c r="G130" s="105" t="n">
        <f aca="false">SUM(G8,G38,G51,G64,G81,G102,G115,G128)</f>
        <v>8771.6</v>
      </c>
    </row>
    <row r="133" customFormat="false" ht="14.65" hidden="false" customHeight="true" outlineLevel="0" collapsed="false">
      <c r="B133" s="56" t="s">
        <v>149</v>
      </c>
    </row>
  </sheetData>
  <mergeCells count="18">
    <mergeCell ref="B2:C2"/>
    <mergeCell ref="B3:G3"/>
    <mergeCell ref="B8:C8"/>
    <mergeCell ref="B10:G10"/>
    <mergeCell ref="B38:C38"/>
    <mergeCell ref="B39:C39"/>
    <mergeCell ref="B40:G40"/>
    <mergeCell ref="B51:C51"/>
    <mergeCell ref="B53:G53"/>
    <mergeCell ref="B64:C64"/>
    <mergeCell ref="B66:G66"/>
    <mergeCell ref="B81:C81"/>
    <mergeCell ref="B83:G83"/>
    <mergeCell ref="B102:C102"/>
    <mergeCell ref="B104:G104"/>
    <mergeCell ref="B115:C115"/>
    <mergeCell ref="B128:C128"/>
    <mergeCell ref="B130:C130"/>
  </mergeCells>
  <printOptions headings="false" gridLines="false" gridLinesSet="true" horizontalCentered="false" verticalCentered="false"/>
  <pageMargins left="1.20972222222222" right="0.6" top="0.65" bottom="0.7875" header="0.511805555555555" footer="0.51180555555555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false" showOutlineSymbols="true" defaultGridColor="true" view="normal" topLeftCell="A33" colorId="64" zoomScale="95" zoomScaleNormal="95" zoomScalePageLayoutView="100" workbookViewId="0">
      <selection pane="topLeft" activeCell="K46" activeCellId="0" sqref="K46"/>
    </sheetView>
  </sheetViews>
  <sheetFormatPr defaultRowHeight="14.65" zeroHeight="false" outlineLevelRow="0" outlineLevelCol="0"/>
  <cols>
    <col collapsed="false" customWidth="true" hidden="false" outlineLevel="0" max="1" min="1" style="56" width="10.92"/>
    <col collapsed="false" customWidth="true" hidden="false" outlineLevel="0" max="2" min="2" style="56" width="4.92"/>
    <col collapsed="false" customWidth="true" hidden="false" outlineLevel="0" max="3" min="3" style="56" width="26.76"/>
    <col collapsed="false" customWidth="true" hidden="false" outlineLevel="0" max="5" min="4" style="57" width="18.03"/>
    <col collapsed="false" customWidth="true" hidden="false" outlineLevel="0" max="6" min="6" style="57" width="15.16"/>
    <col collapsed="false" customWidth="true" hidden="false" outlineLevel="0" max="7" min="7" style="57" width="18.03"/>
    <col collapsed="false" customWidth="true" hidden="false" outlineLevel="0" max="8" min="8" style="56" width="9.92"/>
    <col collapsed="false" customWidth="true" hidden="false" outlineLevel="0" max="9" min="9" style="56" width="17.63"/>
    <col collapsed="false" customWidth="true" hidden="false" outlineLevel="0" max="10" min="10" style="56" width="15.8"/>
    <col collapsed="false" customWidth="true" hidden="false" outlineLevel="0" max="257" min="11" style="56" width="9.92"/>
    <col collapsed="false" customWidth="true" hidden="false" outlineLevel="0" max="1025" min="258" style="0" width="9.92"/>
  </cols>
  <sheetData>
    <row r="1" s="58" customFormat="true" ht="19.9" hidden="false" customHeight="true" outlineLevel="0" collapsed="false">
      <c r="B1" s="59" t="s">
        <v>3</v>
      </c>
      <c r="C1" s="60"/>
      <c r="D1" s="60"/>
      <c r="E1" s="60"/>
      <c r="F1" s="60"/>
      <c r="G1" s="60"/>
    </row>
    <row r="2" s="106" customFormat="true" ht="33" hidden="false" customHeight="true" outlineLevel="0" collapsed="false">
      <c r="B2" s="62" t="s">
        <v>150</v>
      </c>
      <c r="C2" s="62"/>
      <c r="D2" s="63" t="s">
        <v>31</v>
      </c>
      <c r="E2" s="63" t="s">
        <v>151</v>
      </c>
      <c r="F2" s="63" t="s">
        <v>152</v>
      </c>
      <c r="G2" s="64" t="s">
        <v>153</v>
      </c>
    </row>
    <row r="3" s="61" customFormat="true" ht="18" hidden="false" customHeight="true" outlineLevel="0" collapsed="false">
      <c r="B3" s="107" t="s">
        <v>154</v>
      </c>
      <c r="C3" s="107"/>
      <c r="D3" s="93"/>
      <c r="E3" s="93"/>
      <c r="F3" s="93"/>
      <c r="G3" s="94"/>
    </row>
    <row r="4" customFormat="false" ht="13.5" hidden="false" customHeight="true" outlineLevel="0" collapsed="false">
      <c r="B4" s="66" t="n">
        <v>3</v>
      </c>
      <c r="C4" s="67" t="s">
        <v>155</v>
      </c>
      <c r="D4" s="68" t="n">
        <v>1442</v>
      </c>
      <c r="E4" s="68" t="n">
        <v>739</v>
      </c>
      <c r="F4" s="68" t="n">
        <v>703</v>
      </c>
      <c r="G4" s="69" t="n">
        <v>26.6</v>
      </c>
    </row>
    <row r="5" customFormat="false" ht="13.5" hidden="false" customHeight="true" outlineLevel="0" collapsed="false">
      <c r="B5" s="66" t="n">
        <v>6</v>
      </c>
      <c r="C5" s="67" t="s">
        <v>156</v>
      </c>
      <c r="D5" s="68" t="n">
        <v>30902</v>
      </c>
      <c r="E5" s="68" t="n">
        <v>15427</v>
      </c>
      <c r="F5" s="68" t="n">
        <v>15475</v>
      </c>
      <c r="G5" s="69" t="n">
        <v>527.6</v>
      </c>
    </row>
    <row r="6" customFormat="false" ht="13.5" hidden="false" customHeight="true" outlineLevel="0" collapsed="false">
      <c r="B6" s="66" t="n">
        <v>10</v>
      </c>
      <c r="C6" s="67" t="s">
        <v>157</v>
      </c>
      <c r="D6" s="68" t="n">
        <v>7655</v>
      </c>
      <c r="E6" s="68" t="n">
        <v>3822</v>
      </c>
      <c r="F6" s="68" t="n">
        <v>3833</v>
      </c>
      <c r="G6" s="69" t="n">
        <v>54.3</v>
      </c>
    </row>
    <row r="7" customFormat="false" ht="13.5" hidden="false" customHeight="true" outlineLevel="0" collapsed="false">
      <c r="B7" s="66" t="n">
        <v>17</v>
      </c>
      <c r="C7" s="67" t="s">
        <v>158</v>
      </c>
      <c r="D7" s="68" t="n">
        <v>3845</v>
      </c>
      <c r="E7" s="68" t="n">
        <v>1923</v>
      </c>
      <c r="F7" s="68" t="n">
        <v>1922</v>
      </c>
      <c r="G7" s="69" t="n">
        <v>123.4</v>
      </c>
    </row>
    <row r="8" customFormat="false" ht="13.5" hidden="false" customHeight="true" outlineLevel="0" collapsed="false">
      <c r="B8" s="66" t="n">
        <v>20</v>
      </c>
      <c r="C8" s="67" t="s">
        <v>159</v>
      </c>
      <c r="D8" s="68" t="n">
        <v>212801</v>
      </c>
      <c r="E8" s="68" t="n">
        <v>103879</v>
      </c>
      <c r="F8" s="68" t="n">
        <v>108922</v>
      </c>
      <c r="G8" s="69" t="n">
        <v>1188.3</v>
      </c>
    </row>
    <row r="9" customFormat="false" ht="13.5" hidden="false" customHeight="true" outlineLevel="0" collapsed="false">
      <c r="B9" s="66" t="n">
        <v>27</v>
      </c>
      <c r="C9" s="67" t="s">
        <v>160</v>
      </c>
      <c r="D9" s="68" t="n">
        <v>89060</v>
      </c>
      <c r="E9" s="68" t="n">
        <v>43569</v>
      </c>
      <c r="F9" s="68" t="n">
        <v>45491</v>
      </c>
      <c r="G9" s="69" t="n">
        <v>159.3</v>
      </c>
    </row>
    <row r="10" customFormat="false" ht="13.5" hidden="false" customHeight="true" outlineLevel="0" collapsed="false">
      <c r="B10" s="66" t="n">
        <v>37</v>
      </c>
      <c r="C10" s="67" t="s">
        <v>161</v>
      </c>
      <c r="D10" s="68" t="n">
        <v>7042</v>
      </c>
      <c r="E10" s="68" t="n">
        <v>3499</v>
      </c>
      <c r="F10" s="68" t="n">
        <v>3543</v>
      </c>
      <c r="G10" s="69" t="n">
        <v>70</v>
      </c>
    </row>
    <row r="11" customFormat="false" ht="13.5" hidden="false" customHeight="true" outlineLevel="0" collapsed="false">
      <c r="B11" s="66" t="n">
        <v>41</v>
      </c>
      <c r="C11" s="67" t="s">
        <v>162</v>
      </c>
      <c r="D11" s="68" t="n">
        <v>12125</v>
      </c>
      <c r="E11" s="68" t="n">
        <v>6089</v>
      </c>
      <c r="F11" s="68" t="n">
        <v>6036</v>
      </c>
      <c r="G11" s="69" t="n">
        <v>211.9</v>
      </c>
      <c r="L11" s="82"/>
    </row>
    <row r="12" s="81" customFormat="true" ht="13.5" hidden="false" customHeight="true" outlineLevel="0" collapsed="false">
      <c r="A12" s="56"/>
      <c r="B12" s="79" t="n">
        <v>902</v>
      </c>
      <c r="C12" s="80" t="s">
        <v>163</v>
      </c>
      <c r="D12" s="68" t="n">
        <v>4432</v>
      </c>
      <c r="E12" s="68" t="n">
        <v>2261</v>
      </c>
      <c r="F12" s="68" t="n">
        <v>2171</v>
      </c>
      <c r="G12" s="108" t="n">
        <v>223.9</v>
      </c>
      <c r="I12" s="56"/>
      <c r="J12" s="56"/>
      <c r="K12" s="56"/>
      <c r="L12" s="82"/>
    </row>
    <row r="13" s="82" customFormat="true" ht="26.25" hidden="false" customHeight="true" outlineLevel="0" collapsed="false">
      <c r="A13" s="56"/>
      <c r="B13" s="109" t="s">
        <v>40</v>
      </c>
      <c r="C13" s="109"/>
      <c r="D13" s="110" t="n">
        <f aca="false">SUM(D4:D12)</f>
        <v>369304</v>
      </c>
      <c r="E13" s="110" t="n">
        <f aca="false">SUM(E4:E12)</f>
        <v>181208</v>
      </c>
      <c r="F13" s="110" t="n">
        <f aca="false">SUM(F4:F12)</f>
        <v>188096</v>
      </c>
      <c r="G13" s="111" t="n">
        <f aca="false">SUM(G4:G12)</f>
        <v>2585.3</v>
      </c>
      <c r="I13" s="56"/>
      <c r="J13" s="56"/>
      <c r="K13" s="56"/>
    </row>
    <row r="14" customFormat="false" ht="18" hidden="false" customHeight="true" outlineLevel="0" collapsed="false">
      <c r="B14" s="112"/>
      <c r="C14" s="113"/>
      <c r="D14" s="114"/>
      <c r="E14" s="114"/>
      <c r="F14" s="114"/>
      <c r="G14" s="115"/>
    </row>
    <row r="15" s="82" customFormat="true" ht="18" hidden="false" customHeight="true" outlineLevel="0" collapsed="false">
      <c r="A15" s="56"/>
      <c r="B15" s="116" t="s">
        <v>164</v>
      </c>
      <c r="C15" s="116"/>
      <c r="D15" s="116"/>
      <c r="E15" s="117"/>
      <c r="F15" s="117"/>
      <c r="G15" s="118"/>
      <c r="I15" s="56"/>
      <c r="J15" s="56"/>
      <c r="K15" s="56"/>
      <c r="L15" s="56"/>
    </row>
    <row r="16" customFormat="false" ht="13.5" hidden="false" customHeight="true" outlineLevel="0" collapsed="false">
      <c r="B16" s="66" t="n">
        <v>12</v>
      </c>
      <c r="C16" s="67" t="s">
        <v>20</v>
      </c>
      <c r="D16" s="68" t="n">
        <v>114244</v>
      </c>
      <c r="E16" s="68" t="n">
        <v>53995</v>
      </c>
      <c r="F16" s="68" t="n">
        <v>60249</v>
      </c>
      <c r="G16" s="69" t="n">
        <v>12</v>
      </c>
    </row>
    <row r="17" customFormat="false" ht="13.5" hidden="false" customHeight="true" outlineLevel="0" collapsed="false">
      <c r="B17" s="66" t="n">
        <v>14</v>
      </c>
      <c r="C17" s="67" t="s">
        <v>165</v>
      </c>
      <c r="D17" s="68" t="n">
        <v>23182</v>
      </c>
      <c r="E17" s="68" t="n">
        <v>11661</v>
      </c>
      <c r="F17" s="68" t="n">
        <v>11521</v>
      </c>
      <c r="G17" s="69" t="n">
        <v>88.5</v>
      </c>
    </row>
    <row r="18" customFormat="false" ht="13.5" hidden="false" customHeight="true" outlineLevel="0" collapsed="false">
      <c r="B18" s="66" t="n">
        <v>15</v>
      </c>
      <c r="C18" s="67" t="s">
        <v>166</v>
      </c>
      <c r="D18" s="68" t="n">
        <v>86306</v>
      </c>
      <c r="E18" s="68" t="n">
        <v>43131</v>
      </c>
      <c r="F18" s="68" t="n">
        <v>43175</v>
      </c>
      <c r="G18" s="69" t="n">
        <v>205.5</v>
      </c>
    </row>
    <row r="19" customFormat="false" ht="13.5" hidden="false" customHeight="true" outlineLevel="0" collapsed="false">
      <c r="B19" s="66" t="n">
        <v>16</v>
      </c>
      <c r="C19" s="67" t="s">
        <v>167</v>
      </c>
      <c r="D19" s="68" t="n">
        <v>19368</v>
      </c>
      <c r="E19" s="68" t="n">
        <v>9686</v>
      </c>
      <c r="F19" s="68" t="n">
        <v>9682</v>
      </c>
      <c r="G19" s="69" t="n">
        <v>32.9</v>
      </c>
    </row>
    <row r="20" customFormat="false" ht="13.5" hidden="false" customHeight="true" outlineLevel="0" collapsed="false">
      <c r="B20" s="66" t="n">
        <v>30</v>
      </c>
      <c r="C20" s="67" t="s">
        <v>168</v>
      </c>
      <c r="D20" s="68" t="n">
        <v>29326</v>
      </c>
      <c r="E20" s="68" t="n">
        <v>14564</v>
      </c>
      <c r="F20" s="68" t="n">
        <v>14762</v>
      </c>
      <c r="G20" s="69" t="n">
        <v>84</v>
      </c>
    </row>
    <row r="21" customFormat="false" ht="13.5" hidden="false" customHeight="true" outlineLevel="0" collapsed="false">
      <c r="B21" s="66" t="n">
        <v>31</v>
      </c>
      <c r="C21" s="67" t="s">
        <v>169</v>
      </c>
      <c r="D21" s="68" t="n">
        <v>94867</v>
      </c>
      <c r="E21" s="68" t="n">
        <v>46277</v>
      </c>
      <c r="F21" s="68" t="n">
        <v>48590</v>
      </c>
      <c r="G21" s="69" t="n">
        <v>30.7</v>
      </c>
    </row>
    <row r="22" customFormat="false" ht="13.5" hidden="false" customHeight="true" outlineLevel="0" collapsed="false">
      <c r="B22" s="66" t="n">
        <v>32</v>
      </c>
      <c r="C22" s="67" t="s">
        <v>170</v>
      </c>
      <c r="D22" s="68" t="n">
        <v>69507</v>
      </c>
      <c r="E22" s="68" t="n">
        <v>34632</v>
      </c>
      <c r="F22" s="68" t="n">
        <v>34875</v>
      </c>
      <c r="G22" s="69" t="n">
        <v>170.9</v>
      </c>
    </row>
    <row r="23" s="82" customFormat="true" ht="26.25" hidden="false" customHeight="true" outlineLevel="0" collapsed="false">
      <c r="A23" s="56"/>
      <c r="B23" s="109" t="s">
        <v>40</v>
      </c>
      <c r="C23" s="109"/>
      <c r="D23" s="110" t="n">
        <f aca="false">SUM(D16:D22)</f>
        <v>436800</v>
      </c>
      <c r="E23" s="110" t="n">
        <f aca="false">SUM(E16:E22)</f>
        <v>213946</v>
      </c>
      <c r="F23" s="110" t="n">
        <f aca="false">SUM(F16:F22)</f>
        <v>222854</v>
      </c>
      <c r="G23" s="111" t="n">
        <v>629</v>
      </c>
      <c r="I23" s="56"/>
      <c r="J23" s="56"/>
      <c r="K23" s="56"/>
      <c r="L23" s="56"/>
    </row>
    <row r="24" customFormat="false" ht="18" hidden="false" customHeight="true" outlineLevel="0" collapsed="false">
      <c r="B24" s="112"/>
      <c r="C24" s="113"/>
      <c r="D24" s="119"/>
      <c r="E24" s="119"/>
      <c r="F24" s="119"/>
      <c r="G24" s="120"/>
    </row>
    <row r="25" s="82" customFormat="true" ht="18" hidden="false" customHeight="true" outlineLevel="0" collapsed="false">
      <c r="A25" s="56"/>
      <c r="B25" s="116" t="s">
        <v>171</v>
      </c>
      <c r="C25" s="116"/>
      <c r="D25" s="121" t="s">
        <v>172</v>
      </c>
      <c r="E25" s="121"/>
      <c r="F25" s="121"/>
      <c r="G25" s="122"/>
      <c r="I25" s="56"/>
      <c r="J25" s="56"/>
      <c r="K25" s="56"/>
      <c r="L25" s="56"/>
    </row>
    <row r="26" customFormat="false" ht="13.5" hidden="false" customHeight="true" outlineLevel="0" collapsed="false">
      <c r="B26" s="66" t="n">
        <v>2</v>
      </c>
      <c r="C26" s="67" t="s">
        <v>173</v>
      </c>
      <c r="D26" s="68" t="n">
        <v>5031</v>
      </c>
      <c r="E26" s="68" t="n">
        <v>2526</v>
      </c>
      <c r="F26" s="68" t="n">
        <v>2505</v>
      </c>
      <c r="G26" s="69" t="n">
        <v>46.9</v>
      </c>
    </row>
    <row r="27" customFormat="false" ht="13.5" hidden="false" customHeight="true" outlineLevel="0" collapsed="false">
      <c r="B27" s="66" t="n">
        <v>5</v>
      </c>
      <c r="C27" s="67" t="s">
        <v>174</v>
      </c>
      <c r="D27" s="68" t="n">
        <v>5526</v>
      </c>
      <c r="E27" s="68" t="n">
        <v>2784</v>
      </c>
      <c r="F27" s="68" t="n">
        <v>2742</v>
      </c>
      <c r="G27" s="69" t="n">
        <v>134.2</v>
      </c>
    </row>
    <row r="28" customFormat="false" ht="13.5" hidden="false" customHeight="true" outlineLevel="0" collapsed="false">
      <c r="B28" s="66" t="n">
        <v>9</v>
      </c>
      <c r="C28" s="67" t="s">
        <v>175</v>
      </c>
      <c r="D28" s="68" t="n">
        <v>695</v>
      </c>
      <c r="E28" s="68" t="n">
        <v>373</v>
      </c>
      <c r="F28" s="68" t="n">
        <v>322</v>
      </c>
      <c r="G28" s="69" t="n">
        <v>69.4</v>
      </c>
    </row>
    <row r="29" customFormat="false" ht="13.5" hidden="false" customHeight="true" outlineLevel="0" collapsed="false">
      <c r="B29" s="66" t="n">
        <v>11</v>
      </c>
      <c r="C29" s="67" t="s">
        <v>176</v>
      </c>
      <c r="D29" s="68" t="n">
        <v>2223</v>
      </c>
      <c r="E29" s="68" t="n">
        <v>1130</v>
      </c>
      <c r="F29" s="68" t="n">
        <v>1093</v>
      </c>
      <c r="G29" s="69" t="n">
        <v>30.8</v>
      </c>
    </row>
    <row r="30" customFormat="false" ht="13.5" hidden="false" customHeight="true" outlineLevel="0" collapsed="false">
      <c r="B30" s="66" t="n">
        <v>18</v>
      </c>
      <c r="C30" s="67" t="s">
        <v>177</v>
      </c>
      <c r="D30" s="68" t="n">
        <v>1709</v>
      </c>
      <c r="E30" s="68" t="n">
        <v>865</v>
      </c>
      <c r="F30" s="68" t="n">
        <v>844</v>
      </c>
      <c r="G30" s="69" t="n">
        <v>27.6</v>
      </c>
    </row>
    <row r="31" customFormat="false" ht="13.5" hidden="false" customHeight="true" outlineLevel="0" collapsed="false">
      <c r="B31" s="66" t="n">
        <v>19</v>
      </c>
      <c r="C31" s="67" t="s">
        <v>178</v>
      </c>
      <c r="D31" s="68" t="n">
        <v>2030</v>
      </c>
      <c r="E31" s="68" t="n">
        <v>1006</v>
      </c>
      <c r="F31" s="68" t="n">
        <v>1024</v>
      </c>
      <c r="G31" s="69" t="n">
        <v>122.4</v>
      </c>
    </row>
    <row r="32" customFormat="false" ht="13.5" hidden="false" customHeight="true" outlineLevel="0" collapsed="false">
      <c r="B32" s="66" t="n">
        <v>24</v>
      </c>
      <c r="C32" s="67" t="s">
        <v>179</v>
      </c>
      <c r="D32" s="68" t="n">
        <v>8016</v>
      </c>
      <c r="E32" s="68" t="n">
        <v>3931</v>
      </c>
      <c r="F32" s="68" t="n">
        <v>4085</v>
      </c>
      <c r="G32" s="69" t="n">
        <v>193.6</v>
      </c>
    </row>
    <row r="33" customFormat="false" ht="13.5" hidden="false" customHeight="true" outlineLevel="0" collapsed="false">
      <c r="B33" s="66" t="n">
        <v>26</v>
      </c>
      <c r="C33" s="67" t="s">
        <v>180</v>
      </c>
      <c r="D33" s="68" t="n">
        <v>5655</v>
      </c>
      <c r="E33" s="68" t="n">
        <v>2811</v>
      </c>
      <c r="F33" s="68" t="n">
        <v>2844</v>
      </c>
      <c r="G33" s="69" t="n">
        <v>48.6</v>
      </c>
    </row>
    <row r="34" customFormat="false" ht="13.5" hidden="false" customHeight="true" outlineLevel="0" collapsed="false">
      <c r="B34" s="66" t="n">
        <v>29</v>
      </c>
      <c r="C34" s="67" t="s">
        <v>181</v>
      </c>
      <c r="D34" s="68" t="n">
        <v>6954</v>
      </c>
      <c r="E34" s="68" t="n">
        <v>3522</v>
      </c>
      <c r="F34" s="68" t="n">
        <v>3432</v>
      </c>
      <c r="G34" s="69" t="n">
        <v>79.9</v>
      </c>
    </row>
    <row r="35" customFormat="false" ht="13.5" hidden="false" customHeight="true" outlineLevel="0" collapsed="false">
      <c r="B35" s="66" t="n">
        <v>34</v>
      </c>
      <c r="C35" s="67" t="s">
        <v>182</v>
      </c>
      <c r="D35" s="68" t="n">
        <v>2698</v>
      </c>
      <c r="E35" s="68" t="n">
        <v>1387</v>
      </c>
      <c r="F35" s="68" t="n">
        <v>1311</v>
      </c>
      <c r="G35" s="69" t="n">
        <v>82.2</v>
      </c>
    </row>
    <row r="36" customFormat="false" ht="13.5" hidden="false" customHeight="true" outlineLevel="0" collapsed="false">
      <c r="B36" s="66" t="n">
        <v>36</v>
      </c>
      <c r="C36" s="67" t="s">
        <v>183</v>
      </c>
      <c r="D36" s="68" t="n">
        <v>800</v>
      </c>
      <c r="E36" s="68" t="n">
        <v>400</v>
      </c>
      <c r="F36" s="68" t="n">
        <v>400</v>
      </c>
      <c r="G36" s="69" t="n">
        <v>17.4</v>
      </c>
    </row>
    <row r="37" customFormat="false" ht="13.5" hidden="false" customHeight="true" outlineLevel="0" collapsed="false">
      <c r="B37" s="66" t="n">
        <v>38</v>
      </c>
      <c r="C37" s="67" t="s">
        <v>184</v>
      </c>
      <c r="D37" s="68" t="n">
        <v>16482</v>
      </c>
      <c r="E37" s="68" t="n">
        <v>8138</v>
      </c>
      <c r="F37" s="68" t="n">
        <v>8344</v>
      </c>
      <c r="G37" s="69" t="n">
        <v>69.8</v>
      </c>
    </row>
    <row r="38" customFormat="false" ht="13.5" hidden="false" customHeight="true" outlineLevel="0" collapsed="false">
      <c r="B38" s="66" t="n">
        <v>40</v>
      </c>
      <c r="C38" s="67" t="s">
        <v>185</v>
      </c>
      <c r="D38" s="68" t="n">
        <v>464</v>
      </c>
      <c r="E38" s="68" t="n">
        <v>237</v>
      </c>
      <c r="F38" s="68" t="n">
        <v>227</v>
      </c>
      <c r="G38" s="69" t="n">
        <v>59.5</v>
      </c>
    </row>
    <row r="39" customFormat="false" ht="13.5" hidden="false" customHeight="true" outlineLevel="0" collapsed="false">
      <c r="B39" s="66" t="n">
        <v>42</v>
      </c>
      <c r="C39" s="67" t="s">
        <v>186</v>
      </c>
      <c r="D39" s="68" t="n">
        <v>1391</v>
      </c>
      <c r="E39" s="68" t="n">
        <v>703</v>
      </c>
      <c r="F39" s="68" t="n">
        <v>688</v>
      </c>
      <c r="G39" s="69" t="n">
        <v>72.5</v>
      </c>
    </row>
    <row r="40" s="82" customFormat="true" ht="26.25" hidden="false" customHeight="true" outlineLevel="0" collapsed="false">
      <c r="A40" s="56"/>
      <c r="B40" s="109" t="s">
        <v>40</v>
      </c>
      <c r="C40" s="109"/>
      <c r="D40" s="110" t="n">
        <f aca="false">SUM(D26:D39)</f>
        <v>59674</v>
      </c>
      <c r="E40" s="110" t="n">
        <f aca="false">SUM(E26:E39)</f>
        <v>29813</v>
      </c>
      <c r="F40" s="110" t="n">
        <f aca="false">SUM(F26:F39)</f>
        <v>29861</v>
      </c>
      <c r="G40" s="111" t="n">
        <v>1055</v>
      </c>
      <c r="I40" s="56"/>
      <c r="J40" s="56"/>
      <c r="K40" s="56"/>
      <c r="L40" s="56"/>
    </row>
    <row r="41" customFormat="false" ht="18" hidden="false" customHeight="true" outlineLevel="0" collapsed="false">
      <c r="B41" s="112"/>
      <c r="C41" s="113"/>
      <c r="D41" s="119"/>
      <c r="E41" s="119"/>
      <c r="F41" s="119"/>
      <c r="G41" s="120"/>
    </row>
    <row r="42" s="82" customFormat="true" ht="18" hidden="false" customHeight="true" outlineLevel="0" collapsed="false">
      <c r="A42" s="56"/>
      <c r="B42" s="116" t="s">
        <v>187</v>
      </c>
      <c r="C42" s="116"/>
      <c r="D42" s="121"/>
      <c r="E42" s="121"/>
      <c r="F42" s="121"/>
      <c r="G42" s="122"/>
      <c r="I42" s="56"/>
      <c r="J42" s="56"/>
      <c r="K42" s="56"/>
      <c r="L42" s="56"/>
    </row>
    <row r="43" customFormat="false" ht="13.5" hidden="false" customHeight="true" outlineLevel="0" collapsed="false">
      <c r="B43" s="66" t="n">
        <v>1</v>
      </c>
      <c r="C43" s="67" t="s">
        <v>188</v>
      </c>
      <c r="D43" s="68" t="n">
        <v>5245</v>
      </c>
      <c r="E43" s="68" t="n">
        <v>2697</v>
      </c>
      <c r="F43" s="68" t="n">
        <v>2548</v>
      </c>
      <c r="G43" s="69" t="n">
        <v>479.6</v>
      </c>
    </row>
    <row r="44" customFormat="false" ht="13.5" hidden="false" customHeight="true" outlineLevel="0" collapsed="false">
      <c r="B44" s="66" t="n">
        <v>7</v>
      </c>
      <c r="C44" s="67" t="s">
        <v>189</v>
      </c>
      <c r="D44" s="68" t="n">
        <v>22761</v>
      </c>
      <c r="E44" s="68" t="n">
        <v>11407</v>
      </c>
      <c r="F44" s="68" t="n">
        <v>11354</v>
      </c>
      <c r="G44" s="69" t="n">
        <v>143.4</v>
      </c>
    </row>
    <row r="45" customFormat="false" ht="13.5" hidden="false" customHeight="true" outlineLevel="0" collapsed="false">
      <c r="B45" s="66" t="n">
        <v>23</v>
      </c>
      <c r="C45" s="67" t="s">
        <v>190</v>
      </c>
      <c r="D45" s="68" t="n">
        <v>11813</v>
      </c>
      <c r="E45" s="68" t="n">
        <v>5983</v>
      </c>
      <c r="F45" s="68" t="n">
        <v>5830</v>
      </c>
      <c r="G45" s="108" t="n">
        <v>487.4</v>
      </c>
    </row>
    <row r="46" customFormat="false" ht="13.5" hidden="false" customHeight="true" outlineLevel="0" collapsed="false">
      <c r="B46" s="66" t="n">
        <v>25</v>
      </c>
      <c r="C46" s="67" t="s">
        <v>191</v>
      </c>
      <c r="D46" s="68" t="n">
        <v>5470</v>
      </c>
      <c r="E46" s="68" t="n">
        <v>2830</v>
      </c>
      <c r="F46" s="68" t="n">
        <v>2640</v>
      </c>
      <c r="G46" s="69" t="n">
        <v>14</v>
      </c>
    </row>
    <row r="47" customFormat="false" ht="13.5" hidden="false" customHeight="true" outlineLevel="0" collapsed="false">
      <c r="B47" s="66" t="n">
        <v>28</v>
      </c>
      <c r="C47" s="67" t="s">
        <v>192</v>
      </c>
      <c r="D47" s="68" t="n">
        <v>41771</v>
      </c>
      <c r="E47" s="68" t="n">
        <v>20973</v>
      </c>
      <c r="F47" s="68" t="n">
        <v>20798</v>
      </c>
      <c r="G47" s="69" t="n">
        <v>196</v>
      </c>
    </row>
    <row r="48" customFormat="false" ht="13.5" hidden="false" customHeight="true" outlineLevel="0" collapsed="false">
      <c r="B48" s="66" t="n">
        <v>39</v>
      </c>
      <c r="C48" s="67" t="s">
        <v>193</v>
      </c>
      <c r="D48" s="68" t="n">
        <v>12572</v>
      </c>
      <c r="E48" s="68" t="n">
        <v>6253</v>
      </c>
      <c r="F48" s="68" t="n">
        <v>6319</v>
      </c>
      <c r="G48" s="69" t="n">
        <v>262.9</v>
      </c>
    </row>
    <row r="49" customFormat="false" ht="13.5" hidden="false" customHeight="true" outlineLevel="0" collapsed="false">
      <c r="B49" s="66" t="n">
        <v>901</v>
      </c>
      <c r="C49" s="67" t="s">
        <v>194</v>
      </c>
      <c r="D49" s="68" t="n">
        <v>7020</v>
      </c>
      <c r="E49" s="68" t="n">
        <v>3558</v>
      </c>
      <c r="F49" s="68" t="n">
        <v>3462</v>
      </c>
      <c r="G49" s="69" t="n">
        <v>58</v>
      </c>
    </row>
    <row r="50" s="82" customFormat="true" ht="26.25" hidden="false" customHeight="true" outlineLevel="0" collapsed="false">
      <c r="A50" s="56"/>
      <c r="B50" s="109" t="s">
        <v>40</v>
      </c>
      <c r="C50" s="109"/>
      <c r="D50" s="110" t="n">
        <f aca="false">SUM(D43:D49)</f>
        <v>106652</v>
      </c>
      <c r="E50" s="110" t="n">
        <f aca="false">SUM(E43:E49)</f>
        <v>53701</v>
      </c>
      <c r="F50" s="110" t="n">
        <f aca="false">SUM(F43:F49)</f>
        <v>52951</v>
      </c>
      <c r="G50" s="111" t="n">
        <v>1647</v>
      </c>
      <c r="I50" s="56"/>
      <c r="J50" s="56"/>
      <c r="K50" s="56"/>
      <c r="L50" s="56"/>
    </row>
    <row r="51" customFormat="false" ht="18" hidden="false" customHeight="true" outlineLevel="0" collapsed="false">
      <c r="B51" s="112"/>
      <c r="C51" s="113"/>
      <c r="D51" s="119"/>
      <c r="E51" s="119"/>
      <c r="F51" s="119"/>
      <c r="G51" s="120"/>
    </row>
    <row r="52" s="82" customFormat="true" ht="18" hidden="false" customHeight="true" outlineLevel="0" collapsed="false">
      <c r="A52" s="56"/>
      <c r="B52" s="116" t="s">
        <v>195</v>
      </c>
      <c r="C52" s="116"/>
      <c r="D52" s="121"/>
      <c r="E52" s="121"/>
      <c r="F52" s="121"/>
      <c r="G52" s="122"/>
      <c r="I52" s="56"/>
      <c r="J52" s="56"/>
      <c r="K52" s="56"/>
      <c r="L52" s="56"/>
    </row>
    <row r="53" customFormat="false" ht="13.5" hidden="false" customHeight="true" outlineLevel="0" collapsed="false">
      <c r="B53" s="66" t="n">
        <v>4</v>
      </c>
      <c r="C53" s="67" t="s">
        <v>196</v>
      </c>
      <c r="D53" s="68" t="n">
        <v>122982</v>
      </c>
      <c r="E53" s="68" t="n">
        <v>60664</v>
      </c>
      <c r="F53" s="68" t="n">
        <v>62318</v>
      </c>
      <c r="G53" s="69" t="n">
        <v>85.8</v>
      </c>
    </row>
    <row r="54" customFormat="false" ht="13.5" hidden="false" customHeight="true" outlineLevel="0" collapsed="false">
      <c r="B54" s="66" t="n">
        <v>8</v>
      </c>
      <c r="C54" s="67" t="s">
        <v>197</v>
      </c>
      <c r="D54" s="68" t="n">
        <v>23983</v>
      </c>
      <c r="E54" s="68" t="n">
        <v>12032</v>
      </c>
      <c r="F54" s="68" t="n">
        <v>11951</v>
      </c>
      <c r="G54" s="69" t="n">
        <v>331.3</v>
      </c>
    </row>
    <row r="55" customFormat="false" ht="13.5" hidden="false" customHeight="true" outlineLevel="0" collapsed="false">
      <c r="B55" s="66" t="n">
        <v>13</v>
      </c>
      <c r="C55" s="67" t="s">
        <v>198</v>
      </c>
      <c r="D55" s="68" t="n">
        <v>3070</v>
      </c>
      <c r="E55" s="68" t="n">
        <v>1528</v>
      </c>
      <c r="F55" s="68" t="n">
        <v>1542</v>
      </c>
      <c r="G55" s="69" t="n">
        <v>178.8</v>
      </c>
    </row>
    <row r="56" customFormat="false" ht="13.5" hidden="false" customHeight="true" outlineLevel="0" collapsed="false">
      <c r="B56" s="66" t="n">
        <v>21</v>
      </c>
      <c r="C56" s="67" t="s">
        <v>199</v>
      </c>
      <c r="D56" s="68" t="n">
        <v>6665</v>
      </c>
      <c r="E56" s="68" t="n">
        <v>3405</v>
      </c>
      <c r="F56" s="68" t="n">
        <v>3260</v>
      </c>
      <c r="G56" s="108" t="n">
        <v>299</v>
      </c>
    </row>
    <row r="57" customFormat="false" ht="13.5" hidden="false" customHeight="true" outlineLevel="0" collapsed="false">
      <c r="B57" s="66" t="n">
        <v>22</v>
      </c>
      <c r="C57" s="67" t="s">
        <v>200</v>
      </c>
      <c r="D57" s="68" t="n">
        <v>63365</v>
      </c>
      <c r="E57" s="68" t="n">
        <v>31010</v>
      </c>
      <c r="F57" s="68" t="n">
        <v>32355</v>
      </c>
      <c r="G57" s="108" t="n">
        <v>19.3</v>
      </c>
    </row>
    <row r="58" customFormat="false" ht="13.5" hidden="false" customHeight="true" outlineLevel="0" collapsed="false">
      <c r="B58" s="66" t="n">
        <v>33</v>
      </c>
      <c r="C58" s="67" t="s">
        <v>201</v>
      </c>
      <c r="D58" s="68" t="n">
        <v>32178</v>
      </c>
      <c r="E58" s="68" t="n">
        <v>16042</v>
      </c>
      <c r="F58" s="68" t="n">
        <v>16136</v>
      </c>
      <c r="G58" s="69" t="n">
        <v>146.9</v>
      </c>
    </row>
    <row r="59" customFormat="false" ht="13.5" hidden="false" customHeight="true" outlineLevel="0" collapsed="false">
      <c r="B59" s="66" t="n">
        <v>35</v>
      </c>
      <c r="C59" s="67" t="s">
        <v>202</v>
      </c>
      <c r="D59" s="68" t="n">
        <v>18466</v>
      </c>
      <c r="E59" s="68" t="n">
        <v>9275</v>
      </c>
      <c r="F59" s="68" t="n">
        <v>9191</v>
      </c>
      <c r="G59" s="69" t="n">
        <v>419.7</v>
      </c>
    </row>
    <row r="60" customFormat="false" ht="13.5" hidden="false" customHeight="true" outlineLevel="0" collapsed="false">
      <c r="B60" s="66" t="n">
        <v>903</v>
      </c>
      <c r="C60" s="67" t="s">
        <v>203</v>
      </c>
      <c r="D60" s="68" t="n">
        <v>2821</v>
      </c>
      <c r="E60" s="68" t="n">
        <v>1460</v>
      </c>
      <c r="F60" s="68" t="n">
        <v>1361</v>
      </c>
      <c r="G60" s="88" t="n">
        <v>49</v>
      </c>
    </row>
    <row r="61" s="82" customFormat="true" ht="26.25" hidden="false" customHeight="true" outlineLevel="0" collapsed="false">
      <c r="A61" s="56"/>
      <c r="B61" s="109" t="s">
        <v>40</v>
      </c>
      <c r="C61" s="109"/>
      <c r="D61" s="110" t="n">
        <f aca="false">SUM(D53:D59)</f>
        <v>270709</v>
      </c>
      <c r="E61" s="110" t="n">
        <f aca="false">SUM(E53:E59)</f>
        <v>133956</v>
      </c>
      <c r="F61" s="110" t="n">
        <f aca="false">SUM(F53:F59)</f>
        <v>136753</v>
      </c>
      <c r="G61" s="111" t="n">
        <v>1529</v>
      </c>
      <c r="I61" s="56"/>
      <c r="J61" s="56"/>
      <c r="K61" s="56"/>
      <c r="L61" s="56"/>
    </row>
    <row r="62" s="82" customFormat="true" ht="26.25" hidden="false" customHeight="true" outlineLevel="0" collapsed="false">
      <c r="A62" s="56"/>
      <c r="B62" s="123"/>
      <c r="C62" s="124"/>
      <c r="D62" s="119"/>
      <c r="E62" s="119"/>
      <c r="F62" s="119"/>
      <c r="G62" s="120"/>
      <c r="I62" s="56"/>
      <c r="J62" s="56"/>
      <c r="K62" s="56"/>
      <c r="L62" s="56"/>
    </row>
    <row r="63" s="82" customFormat="true" ht="26.25" hidden="false" customHeight="true" outlineLevel="0" collapsed="false">
      <c r="A63" s="56"/>
      <c r="B63" s="125" t="s">
        <v>148</v>
      </c>
      <c r="C63" s="125"/>
      <c r="D63" s="126" t="n">
        <f aca="false">SUM(D13,D23,D40,D50,D61)</f>
        <v>1243139</v>
      </c>
      <c r="E63" s="126" t="n">
        <f aca="false">SUM(E13,E23,E40,E50,E61)</f>
        <v>612624</v>
      </c>
      <c r="F63" s="126" t="n">
        <f aca="false">SUM(F13,F23,F40,F50,F61)</f>
        <v>630515</v>
      </c>
      <c r="G63" s="127" t="n">
        <f aca="false">SUM(G13,G23,G40,G50,G61)</f>
        <v>7445.3</v>
      </c>
      <c r="I63" s="56"/>
      <c r="J63" s="56"/>
      <c r="K63" s="56"/>
      <c r="L63" s="56"/>
    </row>
    <row r="64" customFormat="false" ht="14.65" hidden="false" customHeight="true" outlineLevel="0" collapsed="false">
      <c r="B64" s="128"/>
      <c r="C64" s="128"/>
      <c r="D64" s="129"/>
      <c r="E64" s="129"/>
      <c r="F64" s="129"/>
      <c r="G64" s="129"/>
    </row>
    <row r="65" customFormat="false" ht="14.65" hidden="false" customHeight="true" outlineLevel="0" collapsed="false">
      <c r="B65" s="56" t="s">
        <v>149</v>
      </c>
    </row>
  </sheetData>
  <mergeCells count="12">
    <mergeCell ref="B2:C2"/>
    <mergeCell ref="B3:C3"/>
    <mergeCell ref="B13:C13"/>
    <mergeCell ref="B15:D15"/>
    <mergeCell ref="B23:C23"/>
    <mergeCell ref="B25:C25"/>
    <mergeCell ref="B40:C40"/>
    <mergeCell ref="B42:C42"/>
    <mergeCell ref="B50:C50"/>
    <mergeCell ref="B52:C52"/>
    <mergeCell ref="B61:C61"/>
    <mergeCell ref="B63:C63"/>
  </mergeCells>
  <printOptions headings="false" gridLines="false" gridLinesSet="true" horizontalCentered="false" verticalCentered="false"/>
  <pageMargins left="1.47013888888889" right="0.6" top="0.2625" bottom="0.25" header="0.511805555555555" footer="0.51180555555555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0"/>
  <sheetViews>
    <sheetView showFormulas="false" showGridLines="true" showRowColHeaders="true" showZeros="true" rightToLeft="false" tabSelected="false" showOutlineSymbols="true" defaultGridColor="true" view="normal" topLeftCell="B34" colorId="64" zoomScale="95" zoomScaleNormal="95" zoomScalePageLayoutView="100" workbookViewId="0">
      <selection pane="topLeft" activeCell="K53" activeCellId="0" sqref="K53"/>
    </sheetView>
  </sheetViews>
  <sheetFormatPr defaultRowHeight="14.65" zeroHeight="false" outlineLevelRow="0" outlineLevelCol="0"/>
  <cols>
    <col collapsed="false" customWidth="true" hidden="false" outlineLevel="0" max="1" min="1" style="56" width="10.92"/>
    <col collapsed="false" customWidth="true" hidden="false" outlineLevel="0" max="2" min="2" style="56" width="5.55"/>
    <col collapsed="false" customWidth="true" hidden="false" outlineLevel="0" max="3" min="3" style="56" width="26.76"/>
    <col collapsed="false" customWidth="true" hidden="false" outlineLevel="0" max="7" min="4" style="57" width="18.03"/>
    <col collapsed="false" customWidth="true" hidden="false" outlineLevel="0" max="257" min="8" style="56" width="9.92"/>
    <col collapsed="false" customWidth="true" hidden="false" outlineLevel="0" max="1025" min="258" style="0" width="9.92"/>
  </cols>
  <sheetData>
    <row r="1" customFormat="false" ht="19.9" hidden="false" customHeight="true" outlineLevel="0" collapsed="false">
      <c r="B1" s="130" t="s">
        <v>4</v>
      </c>
      <c r="C1" s="131"/>
      <c r="D1" s="131"/>
      <c r="E1" s="131"/>
      <c r="F1" s="131"/>
      <c r="G1" s="131"/>
    </row>
    <row r="2" s="106" customFormat="true" ht="33" hidden="false" customHeight="true" outlineLevel="0" collapsed="false">
      <c r="B2" s="62" t="s">
        <v>30</v>
      </c>
      <c r="C2" s="62"/>
      <c r="D2" s="63" t="s">
        <v>204</v>
      </c>
      <c r="E2" s="63" t="s">
        <v>205</v>
      </c>
      <c r="F2" s="63" t="s">
        <v>206</v>
      </c>
      <c r="G2" s="64" t="s">
        <v>207</v>
      </c>
    </row>
    <row r="3" s="82" customFormat="true" ht="18" hidden="false" customHeight="true" outlineLevel="0" collapsed="false">
      <c r="B3" s="107" t="s">
        <v>208</v>
      </c>
      <c r="C3" s="107"/>
      <c r="D3" s="132"/>
      <c r="E3" s="132"/>
      <c r="F3" s="132"/>
      <c r="G3" s="133"/>
    </row>
    <row r="4" customFormat="false" ht="13.5" hidden="false" customHeight="true" outlineLevel="0" collapsed="false">
      <c r="B4" s="66" t="n">
        <v>3</v>
      </c>
      <c r="C4" s="67" t="s">
        <v>209</v>
      </c>
      <c r="D4" s="134" t="n">
        <v>1481</v>
      </c>
      <c r="E4" s="134" t="n">
        <v>716</v>
      </c>
      <c r="F4" s="134" t="n">
        <v>765</v>
      </c>
      <c r="G4" s="69" t="n">
        <v>175.6</v>
      </c>
    </row>
    <row r="5" customFormat="false" ht="13.5" hidden="false" customHeight="true" outlineLevel="0" collapsed="false">
      <c r="B5" s="66" t="n">
        <v>6</v>
      </c>
      <c r="C5" s="67" t="s">
        <v>210</v>
      </c>
      <c r="D5" s="134" t="n">
        <v>1526</v>
      </c>
      <c r="E5" s="134" t="n">
        <v>754</v>
      </c>
      <c r="F5" s="134" t="n">
        <v>772</v>
      </c>
      <c r="G5" s="69" t="n">
        <v>112.6</v>
      </c>
    </row>
    <row r="6" customFormat="false" ht="13.5" hidden="false" customHeight="true" outlineLevel="0" collapsed="false">
      <c r="B6" s="66" t="n">
        <v>8</v>
      </c>
      <c r="C6" s="67" t="s">
        <v>211</v>
      </c>
      <c r="D6" s="134" t="n">
        <v>3207</v>
      </c>
      <c r="E6" s="134" t="n">
        <v>1557</v>
      </c>
      <c r="F6" s="134" t="n">
        <v>1650</v>
      </c>
      <c r="G6" s="69" t="n">
        <v>356</v>
      </c>
    </row>
    <row r="7" customFormat="false" ht="13.5" hidden="false" customHeight="true" outlineLevel="0" collapsed="false">
      <c r="B7" s="66" t="n">
        <v>9</v>
      </c>
      <c r="C7" s="67" t="s">
        <v>212</v>
      </c>
      <c r="D7" s="134" t="n">
        <v>2905</v>
      </c>
      <c r="E7" s="134" t="n">
        <v>1407</v>
      </c>
      <c r="F7" s="134" t="n">
        <v>1498</v>
      </c>
      <c r="G7" s="69" t="n">
        <v>207.4</v>
      </c>
      <c r="K7" s="82"/>
    </row>
    <row r="8" customFormat="false" ht="13.5" hidden="false" customHeight="true" outlineLevel="0" collapsed="false">
      <c r="B8" s="66" t="n">
        <v>11</v>
      </c>
      <c r="C8" s="67" t="s">
        <v>213</v>
      </c>
      <c r="D8" s="134" t="n">
        <v>659</v>
      </c>
      <c r="E8" s="134" t="n">
        <v>337</v>
      </c>
      <c r="F8" s="134" t="n">
        <v>322</v>
      </c>
      <c r="G8" s="69" t="n">
        <v>102.8</v>
      </c>
      <c r="K8" s="82"/>
    </row>
    <row r="9" customFormat="false" ht="13.5" hidden="false" customHeight="true" outlineLevel="0" collapsed="false">
      <c r="B9" s="66" t="n">
        <v>16</v>
      </c>
      <c r="C9" s="67" t="s">
        <v>214</v>
      </c>
      <c r="D9" s="134" t="n">
        <v>1473</v>
      </c>
      <c r="E9" s="134" t="n">
        <v>746</v>
      </c>
      <c r="F9" s="134" t="n">
        <v>727</v>
      </c>
      <c r="G9" s="69" t="n">
        <v>512.9</v>
      </c>
      <c r="K9" s="82"/>
    </row>
    <row r="10" customFormat="false" ht="13.5" hidden="false" customHeight="true" outlineLevel="0" collapsed="false">
      <c r="B10" s="66" t="n">
        <v>20</v>
      </c>
      <c r="C10" s="67" t="s">
        <v>215</v>
      </c>
      <c r="D10" s="134" t="n">
        <v>372</v>
      </c>
      <c r="E10" s="134" t="n">
        <v>192</v>
      </c>
      <c r="F10" s="134" t="n">
        <v>180</v>
      </c>
      <c r="G10" s="69" t="n">
        <v>38.6</v>
      </c>
    </row>
    <row r="11" customFormat="false" ht="13.5" hidden="false" customHeight="true" outlineLevel="0" collapsed="false">
      <c r="B11" s="66" t="n">
        <v>23</v>
      </c>
      <c r="C11" s="67" t="s">
        <v>216</v>
      </c>
      <c r="D11" s="134" t="n">
        <v>2399</v>
      </c>
      <c r="E11" s="134" t="n">
        <v>1191</v>
      </c>
      <c r="F11" s="134" t="n">
        <v>1208</v>
      </c>
      <c r="G11" s="69" t="n">
        <v>129.1</v>
      </c>
    </row>
    <row r="12" customFormat="false" ht="13.5" hidden="false" customHeight="true" outlineLevel="0" collapsed="false">
      <c r="B12" s="66" t="n">
        <v>28</v>
      </c>
      <c r="C12" s="67" t="s">
        <v>217</v>
      </c>
      <c r="D12" s="134" t="n">
        <v>337</v>
      </c>
      <c r="E12" s="134" t="n">
        <v>165</v>
      </c>
      <c r="F12" s="134" t="n">
        <v>172</v>
      </c>
      <c r="G12" s="69" t="n">
        <v>7.8</v>
      </c>
    </row>
    <row r="13" customFormat="false" ht="13.5" hidden="false" customHeight="true" outlineLevel="0" collapsed="false">
      <c r="B13" s="66" t="n">
        <v>29</v>
      </c>
      <c r="C13" s="67" t="s">
        <v>218</v>
      </c>
      <c r="D13" s="134" t="n">
        <v>4505</v>
      </c>
      <c r="E13" s="134" t="n">
        <v>2331</v>
      </c>
      <c r="F13" s="134" t="n">
        <v>2174</v>
      </c>
      <c r="G13" s="69" t="n">
        <v>591.4</v>
      </c>
      <c r="H13" s="82"/>
      <c r="I13" s="82"/>
      <c r="J13" s="82"/>
    </row>
    <row r="14" customFormat="false" ht="13.5" hidden="false" customHeight="true" outlineLevel="0" collapsed="false">
      <c r="B14" s="66" t="n">
        <v>32</v>
      </c>
      <c r="C14" s="67" t="s">
        <v>219</v>
      </c>
      <c r="D14" s="134" t="n">
        <v>432</v>
      </c>
      <c r="E14" s="134" t="n">
        <v>217</v>
      </c>
      <c r="F14" s="134" t="n">
        <v>215</v>
      </c>
      <c r="G14" s="69" t="n">
        <v>56.2</v>
      </c>
      <c r="H14" s="82"/>
      <c r="I14" s="82"/>
      <c r="J14" s="82"/>
    </row>
    <row r="15" customFormat="false" ht="13.5" hidden="false" customHeight="true" outlineLevel="0" collapsed="false">
      <c r="B15" s="66" t="n">
        <v>34</v>
      </c>
      <c r="C15" s="67" t="s">
        <v>220</v>
      </c>
      <c r="D15" s="134" t="n">
        <v>349</v>
      </c>
      <c r="E15" s="134" t="n">
        <v>179</v>
      </c>
      <c r="F15" s="134" t="n">
        <v>170</v>
      </c>
      <c r="G15" s="69" t="n">
        <v>67.3</v>
      </c>
      <c r="H15" s="82"/>
      <c r="I15" s="82"/>
      <c r="J15" s="82"/>
    </row>
    <row r="16" customFormat="false" ht="13.5" hidden="false" customHeight="true" outlineLevel="0" collapsed="false">
      <c r="B16" s="66" t="n">
        <v>35</v>
      </c>
      <c r="C16" s="67" t="s">
        <v>221</v>
      </c>
      <c r="D16" s="134" t="n">
        <v>6684</v>
      </c>
      <c r="E16" s="134" t="n">
        <v>3297</v>
      </c>
      <c r="F16" s="134" t="n">
        <v>3387</v>
      </c>
      <c r="G16" s="69" t="n">
        <v>531.5</v>
      </c>
    </row>
    <row r="17" customFormat="false" ht="13.5" hidden="false" customHeight="true" outlineLevel="0" collapsed="false">
      <c r="B17" s="66" t="n">
        <v>51</v>
      </c>
      <c r="C17" s="67" t="s">
        <v>222</v>
      </c>
      <c r="D17" s="134" t="n">
        <v>1491</v>
      </c>
      <c r="E17" s="134" t="n">
        <v>746</v>
      </c>
      <c r="F17" s="134" t="n">
        <v>745</v>
      </c>
      <c r="G17" s="69" t="n">
        <v>121.7</v>
      </c>
    </row>
    <row r="18" customFormat="false" ht="13.5" hidden="false" customHeight="true" outlineLevel="0" collapsed="false">
      <c r="B18" s="66" t="n">
        <v>52</v>
      </c>
      <c r="C18" s="67" t="s">
        <v>223</v>
      </c>
      <c r="D18" s="134" t="n">
        <v>10508</v>
      </c>
      <c r="E18" s="134" t="n">
        <v>5091</v>
      </c>
      <c r="F18" s="134" t="n">
        <v>5417</v>
      </c>
      <c r="G18" s="69" t="n">
        <v>64.9</v>
      </c>
      <c r="K18" s="82"/>
    </row>
    <row r="19" customFormat="false" ht="13.5" hidden="false" customHeight="true" outlineLevel="0" collapsed="false">
      <c r="B19" s="66" t="n">
        <v>54</v>
      </c>
      <c r="C19" s="67" t="s">
        <v>224</v>
      </c>
      <c r="D19" s="134" t="n">
        <v>17156</v>
      </c>
      <c r="E19" s="134" t="n">
        <v>8321</v>
      </c>
      <c r="F19" s="134" t="n">
        <v>8835</v>
      </c>
      <c r="G19" s="69" t="n">
        <v>329.9</v>
      </c>
      <c r="K19" s="82"/>
    </row>
    <row r="20" customFormat="false" ht="13.5" hidden="false" customHeight="true" outlineLevel="0" collapsed="false">
      <c r="B20" s="66" t="n">
        <v>61</v>
      </c>
      <c r="C20" s="67" t="s">
        <v>225</v>
      </c>
      <c r="D20" s="134" t="n">
        <v>747</v>
      </c>
      <c r="E20" s="134" t="n">
        <v>374</v>
      </c>
      <c r="F20" s="134" t="n">
        <v>373</v>
      </c>
      <c r="G20" s="69" t="n">
        <v>187.3</v>
      </c>
      <c r="K20" s="82"/>
    </row>
    <row r="21" customFormat="false" ht="13.5" hidden="false" customHeight="true" outlineLevel="0" collapsed="false">
      <c r="B21" s="66" t="n">
        <v>62</v>
      </c>
      <c r="C21" s="67" t="s">
        <v>226</v>
      </c>
      <c r="D21" s="134" t="n">
        <v>1020</v>
      </c>
      <c r="E21" s="134" t="n">
        <v>503</v>
      </c>
      <c r="F21" s="134" t="n">
        <v>517</v>
      </c>
      <c r="G21" s="69" t="n">
        <v>196.5</v>
      </c>
      <c r="K21" s="82"/>
    </row>
    <row r="22" customFormat="false" ht="13.5" hidden="false" customHeight="true" outlineLevel="0" collapsed="false">
      <c r="B22" s="66" t="n">
        <v>64</v>
      </c>
      <c r="C22" s="67" t="s">
        <v>227</v>
      </c>
      <c r="D22" s="134" t="n">
        <v>346</v>
      </c>
      <c r="E22" s="134" t="n">
        <v>169</v>
      </c>
      <c r="F22" s="134" t="n">
        <v>177</v>
      </c>
      <c r="G22" s="69" t="n">
        <v>121.8</v>
      </c>
    </row>
    <row r="23" customFormat="false" ht="13.5" hidden="false" customHeight="true" outlineLevel="0" collapsed="false">
      <c r="B23" s="66" t="n">
        <v>69</v>
      </c>
      <c r="C23" s="67" t="s">
        <v>228</v>
      </c>
      <c r="D23" s="134" t="n">
        <v>8662</v>
      </c>
      <c r="E23" s="134" t="n">
        <v>4294</v>
      </c>
      <c r="F23" s="134" t="n">
        <v>4368</v>
      </c>
      <c r="G23" s="69" t="n">
        <v>429.5</v>
      </c>
    </row>
    <row r="24" customFormat="false" ht="13.5" hidden="false" customHeight="true" outlineLevel="0" collapsed="false">
      <c r="B24" s="66" t="n">
        <v>70</v>
      </c>
      <c r="C24" s="67" t="s">
        <v>229</v>
      </c>
      <c r="D24" s="134" t="n">
        <v>1451</v>
      </c>
      <c r="E24" s="134" t="n">
        <v>734</v>
      </c>
      <c r="F24" s="134" t="n">
        <v>717</v>
      </c>
      <c r="G24" s="69" t="n">
        <v>137.6</v>
      </c>
    </row>
    <row r="25" customFormat="false" ht="13.5" hidden="false" customHeight="true" outlineLevel="0" collapsed="false">
      <c r="B25" s="66" t="n">
        <v>72</v>
      </c>
      <c r="C25" s="67" t="s">
        <v>230</v>
      </c>
      <c r="D25" s="134" t="n">
        <v>1102</v>
      </c>
      <c r="E25" s="134" t="n">
        <v>557</v>
      </c>
      <c r="F25" s="134" t="n">
        <v>545</v>
      </c>
      <c r="G25" s="69" t="n">
        <v>24.1</v>
      </c>
    </row>
    <row r="26" customFormat="false" ht="13.5" hidden="false" customHeight="true" outlineLevel="0" collapsed="false">
      <c r="B26" s="66" t="n">
        <v>74</v>
      </c>
      <c r="C26" s="67" t="s">
        <v>231</v>
      </c>
      <c r="D26" s="134" t="n">
        <v>2537</v>
      </c>
      <c r="E26" s="134" t="n">
        <v>1267</v>
      </c>
      <c r="F26" s="134" t="n">
        <v>1270</v>
      </c>
      <c r="G26" s="69" t="n">
        <v>254.4</v>
      </c>
    </row>
    <row r="27" s="82" customFormat="true" ht="26.25" hidden="false" customHeight="true" outlineLevel="0" collapsed="false">
      <c r="A27" s="56"/>
      <c r="B27" s="109" t="s">
        <v>40</v>
      </c>
      <c r="C27" s="109"/>
      <c r="D27" s="110" t="n">
        <f aca="false">SUM(D4:D26)</f>
        <v>71349</v>
      </c>
      <c r="E27" s="110" t="n">
        <f aca="false">SUM(E4:E26)</f>
        <v>35145</v>
      </c>
      <c r="F27" s="110" t="n">
        <f aca="false">SUM(F4:F26)</f>
        <v>36204</v>
      </c>
      <c r="G27" s="111" t="n">
        <v>4758</v>
      </c>
      <c r="H27" s="56"/>
      <c r="I27" s="56"/>
      <c r="J27" s="56"/>
      <c r="K27" s="56"/>
    </row>
    <row r="28" s="82" customFormat="true" ht="18" hidden="false" customHeight="true" outlineLevel="0" collapsed="false">
      <c r="A28" s="56"/>
      <c r="B28" s="123"/>
      <c r="C28" s="124"/>
      <c r="D28" s="135"/>
      <c r="E28" s="135"/>
      <c r="F28" s="135"/>
      <c r="G28" s="136"/>
      <c r="H28" s="56"/>
      <c r="I28" s="56"/>
      <c r="J28" s="56"/>
      <c r="K28" s="56"/>
    </row>
    <row r="29" s="82" customFormat="true" ht="18" hidden="false" customHeight="true" outlineLevel="0" collapsed="false">
      <c r="A29" s="56"/>
      <c r="B29" s="116" t="s">
        <v>232</v>
      </c>
      <c r="C29" s="116"/>
      <c r="D29" s="137"/>
      <c r="E29" s="137"/>
      <c r="F29" s="137"/>
      <c r="G29" s="138"/>
      <c r="H29" s="56"/>
      <c r="I29" s="56"/>
      <c r="J29" s="56"/>
      <c r="K29" s="56"/>
    </row>
    <row r="30" customFormat="false" ht="13.5" hidden="false" customHeight="true" outlineLevel="0" collapsed="false">
      <c r="B30" s="66" t="n">
        <v>1</v>
      </c>
      <c r="C30" s="67" t="s">
        <v>233</v>
      </c>
      <c r="D30" s="134" t="n">
        <v>4141</v>
      </c>
      <c r="E30" s="134" t="n">
        <v>2122</v>
      </c>
      <c r="F30" s="134" t="n">
        <v>2019</v>
      </c>
      <c r="G30" s="69" t="n">
        <v>334.8</v>
      </c>
    </row>
    <row r="31" customFormat="false" ht="13.5" hidden="false" customHeight="true" outlineLevel="0" collapsed="false">
      <c r="B31" s="66" t="n">
        <v>26</v>
      </c>
      <c r="C31" s="67" t="s">
        <v>234</v>
      </c>
      <c r="D31" s="134" t="n">
        <v>2424</v>
      </c>
      <c r="E31" s="134" t="n">
        <v>1210</v>
      </c>
      <c r="F31" s="134" t="n">
        <v>1214</v>
      </c>
      <c r="G31" s="69" t="n">
        <v>437.3</v>
      </c>
    </row>
    <row r="32" customFormat="false" ht="13.5" hidden="false" customHeight="true" outlineLevel="0" collapsed="false">
      <c r="B32" s="66" t="n">
        <v>36</v>
      </c>
      <c r="C32" s="67" t="s">
        <v>235</v>
      </c>
      <c r="D32" s="134" t="n">
        <v>4517</v>
      </c>
      <c r="E32" s="134" t="n">
        <v>2249</v>
      </c>
      <c r="F32" s="134" t="n">
        <v>2268</v>
      </c>
      <c r="G32" s="69" t="n">
        <v>909.2</v>
      </c>
    </row>
    <row r="33" customFormat="false" ht="13.5" hidden="false" customHeight="true" outlineLevel="0" collapsed="false">
      <c r="B33" s="66" t="n">
        <v>43</v>
      </c>
      <c r="C33" s="67" t="s">
        <v>236</v>
      </c>
      <c r="D33" s="134" t="n">
        <v>9231</v>
      </c>
      <c r="E33" s="134" t="n">
        <v>4558</v>
      </c>
      <c r="F33" s="134" t="n">
        <v>4673</v>
      </c>
      <c r="G33" s="69" t="n">
        <v>586.1</v>
      </c>
    </row>
    <row r="34" customFormat="false" ht="13.5" hidden="false" customHeight="true" outlineLevel="0" collapsed="false">
      <c r="B34" s="66" t="n">
        <v>47</v>
      </c>
      <c r="C34" s="67" t="s">
        <v>237</v>
      </c>
      <c r="D34" s="134" t="n">
        <v>2025</v>
      </c>
      <c r="E34" s="134" t="n">
        <v>1054</v>
      </c>
      <c r="F34" s="134" t="n">
        <v>971</v>
      </c>
      <c r="G34" s="69" t="n">
        <v>214.7</v>
      </c>
    </row>
    <row r="35" customFormat="false" ht="13.5" hidden="false" customHeight="true" outlineLevel="0" collapsed="false">
      <c r="B35" s="66" t="n">
        <v>68</v>
      </c>
      <c r="C35" s="67" t="s">
        <v>238</v>
      </c>
      <c r="D35" s="134" t="n">
        <v>640</v>
      </c>
      <c r="E35" s="134" t="n">
        <v>319</v>
      </c>
      <c r="F35" s="134" t="n">
        <v>321</v>
      </c>
      <c r="G35" s="69" t="n">
        <v>12</v>
      </c>
    </row>
    <row r="36" customFormat="false" ht="13.5" hidden="false" customHeight="true" outlineLevel="0" collapsed="false">
      <c r="B36" s="66" t="n">
        <v>71</v>
      </c>
      <c r="C36" s="67" t="s">
        <v>239</v>
      </c>
      <c r="D36" s="134" t="n">
        <v>997</v>
      </c>
      <c r="E36" s="134" t="n">
        <v>496</v>
      </c>
      <c r="F36" s="134" t="n">
        <v>501</v>
      </c>
      <c r="G36" s="69" t="n">
        <v>215.8</v>
      </c>
    </row>
    <row r="37" customFormat="false" ht="13.5" hidden="false" customHeight="true" outlineLevel="0" collapsed="false">
      <c r="B37" s="66" t="n">
        <v>73</v>
      </c>
      <c r="C37" s="67" t="s">
        <v>240</v>
      </c>
      <c r="D37" s="134" t="n">
        <v>3191</v>
      </c>
      <c r="E37" s="134" t="n">
        <v>1636</v>
      </c>
      <c r="F37" s="134" t="n">
        <v>1555</v>
      </c>
      <c r="G37" s="69" t="n">
        <v>468.8</v>
      </c>
    </row>
    <row r="38" s="82" customFormat="true" ht="26.25" hidden="false" customHeight="true" outlineLevel="0" collapsed="false">
      <c r="A38" s="56"/>
      <c r="B38" s="109" t="s">
        <v>40</v>
      </c>
      <c r="C38" s="109"/>
      <c r="D38" s="110" t="n">
        <f aca="false">SUM(D30:D37)</f>
        <v>27166</v>
      </c>
      <c r="E38" s="110" t="n">
        <f aca="false">SUM(E30:E37)</f>
        <v>13644</v>
      </c>
      <c r="F38" s="110" t="n">
        <f aca="false">SUM(F30:F37)</f>
        <v>13522</v>
      </c>
      <c r="G38" s="111" t="n">
        <v>3177</v>
      </c>
      <c r="H38" s="56"/>
      <c r="I38" s="56"/>
      <c r="J38" s="56"/>
      <c r="K38" s="56"/>
    </row>
    <row r="39" s="82" customFormat="true" ht="18" hidden="false" customHeight="true" outlineLevel="0" collapsed="false">
      <c r="A39" s="56"/>
      <c r="B39" s="123"/>
      <c r="C39" s="124"/>
      <c r="D39" s="135"/>
      <c r="E39" s="135"/>
      <c r="F39" s="135"/>
      <c r="G39" s="136"/>
      <c r="H39" s="56"/>
      <c r="I39" s="56"/>
      <c r="J39" s="56"/>
      <c r="K39" s="56"/>
    </row>
    <row r="40" s="82" customFormat="true" ht="18" hidden="false" customHeight="true" outlineLevel="0" collapsed="false">
      <c r="A40" s="56"/>
      <c r="B40" s="116" t="s">
        <v>241</v>
      </c>
      <c r="C40" s="116"/>
      <c r="D40" s="137"/>
      <c r="E40" s="137"/>
      <c r="F40" s="137"/>
      <c r="G40" s="138"/>
      <c r="H40" s="56"/>
      <c r="I40" s="56"/>
      <c r="J40" s="56"/>
      <c r="K40" s="56"/>
    </row>
    <row r="41" customFormat="false" ht="13.5" hidden="false" customHeight="true" outlineLevel="0" collapsed="false">
      <c r="B41" s="66" t="n">
        <v>5</v>
      </c>
      <c r="C41" s="139" t="s">
        <v>242</v>
      </c>
      <c r="D41" s="140" t="n">
        <v>8036</v>
      </c>
      <c r="E41" s="140" t="n">
        <v>4004</v>
      </c>
      <c r="F41" s="140" t="n">
        <v>4032</v>
      </c>
      <c r="G41" s="141" t="n">
        <v>172.5</v>
      </c>
    </row>
    <row r="42" customFormat="false" ht="13.5" hidden="false" customHeight="true" outlineLevel="0" collapsed="false">
      <c r="B42" s="66" t="n">
        <v>12</v>
      </c>
      <c r="C42" s="139" t="s">
        <v>243</v>
      </c>
      <c r="D42" s="140" t="n">
        <v>7316</v>
      </c>
      <c r="E42" s="140" t="n">
        <v>3658</v>
      </c>
      <c r="F42" s="140" t="n">
        <v>3658</v>
      </c>
      <c r="G42" s="88" t="n">
        <v>124.8</v>
      </c>
    </row>
    <row r="43" customFormat="false" ht="13.5" hidden="false" customHeight="true" outlineLevel="0" collapsed="false">
      <c r="B43" s="66" t="n">
        <v>14</v>
      </c>
      <c r="C43" s="139" t="s">
        <v>244</v>
      </c>
      <c r="D43" s="140" t="n">
        <v>2888</v>
      </c>
      <c r="E43" s="140" t="n">
        <v>1489</v>
      </c>
      <c r="F43" s="140" t="n">
        <v>1399</v>
      </c>
      <c r="G43" s="88" t="n">
        <v>103.5</v>
      </c>
    </row>
    <row r="44" customFormat="false" ht="13.5" hidden="false" customHeight="true" outlineLevel="0" collapsed="false">
      <c r="B44" s="66" t="n">
        <v>18</v>
      </c>
      <c r="C44" s="139" t="s">
        <v>245</v>
      </c>
      <c r="D44" s="140" t="n">
        <v>4382</v>
      </c>
      <c r="E44" s="140" t="n">
        <v>2163</v>
      </c>
      <c r="F44" s="140" t="n">
        <v>2219</v>
      </c>
      <c r="G44" s="88" t="n">
        <v>46.7</v>
      </c>
    </row>
    <row r="45" customFormat="false" ht="13.5" hidden="false" customHeight="true" outlineLevel="0" collapsed="false">
      <c r="B45" s="66" t="n">
        <v>19</v>
      </c>
      <c r="C45" s="139" t="s">
        <v>246</v>
      </c>
      <c r="D45" s="140" t="n">
        <v>7740</v>
      </c>
      <c r="E45" s="140" t="n">
        <v>3826</v>
      </c>
      <c r="F45" s="140" t="n">
        <v>3914</v>
      </c>
      <c r="G45" s="88" t="n">
        <v>219.9</v>
      </c>
    </row>
    <row r="46" customFormat="false" ht="13.5" hidden="false" customHeight="true" outlineLevel="0" collapsed="false">
      <c r="B46" s="66" t="n">
        <v>21</v>
      </c>
      <c r="C46" s="139" t="s">
        <v>21</v>
      </c>
      <c r="D46" s="140" t="n">
        <v>322071</v>
      </c>
      <c r="E46" s="140" t="n">
        <v>154617</v>
      </c>
      <c r="F46" s="140" t="n">
        <v>167454</v>
      </c>
      <c r="G46" s="88" t="n">
        <v>13771.6</v>
      </c>
    </row>
    <row r="47" customFormat="false" ht="13.5" hidden="false" customHeight="true" outlineLevel="0" collapsed="false">
      <c r="B47" s="66" t="n">
        <v>25</v>
      </c>
      <c r="C47" s="139" t="s">
        <v>247</v>
      </c>
      <c r="D47" s="140" t="n">
        <v>3272</v>
      </c>
      <c r="E47" s="140" t="n">
        <v>1641</v>
      </c>
      <c r="F47" s="140" t="n">
        <v>1631</v>
      </c>
      <c r="G47" s="88" t="n">
        <v>56.6</v>
      </c>
    </row>
    <row r="48" customFormat="false" ht="13.5" hidden="false" customHeight="true" outlineLevel="0" collapsed="false">
      <c r="B48" s="66" t="n">
        <v>2</v>
      </c>
      <c r="C48" s="139" t="s">
        <v>248</v>
      </c>
      <c r="D48" s="140" t="n">
        <v>9667</v>
      </c>
      <c r="E48" s="140" t="n">
        <v>4809</v>
      </c>
      <c r="F48" s="140" t="n">
        <v>4858</v>
      </c>
      <c r="G48" s="88" t="n">
        <v>46</v>
      </c>
    </row>
    <row r="49" customFormat="false" ht="13.5" hidden="false" customHeight="true" outlineLevel="0" collapsed="false">
      <c r="B49" s="66" t="n">
        <v>27</v>
      </c>
      <c r="C49" s="139" t="s">
        <v>249</v>
      </c>
      <c r="D49" s="140" t="n">
        <v>4517</v>
      </c>
      <c r="E49" s="140" t="n">
        <v>2232</v>
      </c>
      <c r="F49" s="140" t="n">
        <v>2285</v>
      </c>
      <c r="G49" s="88" t="n">
        <v>29.8</v>
      </c>
    </row>
    <row r="50" customFormat="false" ht="13.5" hidden="false" customHeight="true" outlineLevel="0" collapsed="false">
      <c r="B50" s="66" t="n">
        <v>40</v>
      </c>
      <c r="C50" s="139" t="s">
        <v>250</v>
      </c>
      <c r="D50" s="140" t="n">
        <v>20910</v>
      </c>
      <c r="E50" s="140" t="n">
        <v>10407</v>
      </c>
      <c r="F50" s="140" t="n">
        <v>10503</v>
      </c>
      <c r="G50" s="88" t="n">
        <v>33.7</v>
      </c>
    </row>
    <row r="51" customFormat="false" ht="13.5" hidden="false" customHeight="true" outlineLevel="0" collapsed="false">
      <c r="B51" s="66" t="n">
        <v>49</v>
      </c>
      <c r="C51" s="139" t="s">
        <v>251</v>
      </c>
      <c r="D51" s="140" t="n">
        <v>2808</v>
      </c>
      <c r="E51" s="140" t="n">
        <v>1409</v>
      </c>
      <c r="F51" s="140" t="n">
        <v>1399</v>
      </c>
      <c r="G51" s="88" t="n">
        <v>200.2</v>
      </c>
    </row>
    <row r="52" customFormat="false" ht="13.5" hidden="false" customHeight="true" outlineLevel="0" collapsed="false">
      <c r="B52" s="66" t="n">
        <v>50</v>
      </c>
      <c r="C52" s="139" t="s">
        <v>252</v>
      </c>
      <c r="D52" s="140" t="n">
        <v>7296</v>
      </c>
      <c r="E52" s="140" t="n">
        <v>3615</v>
      </c>
      <c r="F52" s="140" t="n">
        <v>3681</v>
      </c>
      <c r="G52" s="88" t="n">
        <v>23.5</v>
      </c>
    </row>
    <row r="53" customFormat="false" ht="13.5" hidden="false" customHeight="true" outlineLevel="0" collapsed="false">
      <c r="B53" s="66" t="n">
        <v>53</v>
      </c>
      <c r="C53" s="139" t="s">
        <v>253</v>
      </c>
      <c r="D53" s="140" t="n">
        <v>7515</v>
      </c>
      <c r="E53" s="140" t="n">
        <v>3763</v>
      </c>
      <c r="F53" s="140" t="n">
        <v>3752</v>
      </c>
      <c r="G53" s="88" t="n">
        <v>160.3</v>
      </c>
    </row>
    <row r="54" customFormat="false" ht="13.5" hidden="false" customHeight="true" outlineLevel="0" collapsed="false">
      <c r="B54" s="66" t="n">
        <v>57</v>
      </c>
      <c r="C54" s="139" t="s">
        <v>254</v>
      </c>
      <c r="D54" s="140" t="n">
        <v>4611</v>
      </c>
      <c r="E54" s="140" t="n">
        <v>2319</v>
      </c>
      <c r="F54" s="140" t="n">
        <v>2292</v>
      </c>
      <c r="G54" s="141" t="n">
        <v>135.6</v>
      </c>
    </row>
    <row r="55" customFormat="false" ht="13.5" hidden="false" customHeight="true" outlineLevel="0" collapsed="false">
      <c r="B55" s="66" t="n">
        <v>60</v>
      </c>
      <c r="C55" s="139" t="s">
        <v>255</v>
      </c>
      <c r="D55" s="140" t="n">
        <v>7016</v>
      </c>
      <c r="E55" s="140" t="n">
        <v>3482</v>
      </c>
      <c r="F55" s="140" t="n">
        <v>3534</v>
      </c>
      <c r="G55" s="88" t="n">
        <v>226</v>
      </c>
    </row>
    <row r="56" customFormat="false" ht="13.5" hidden="false" customHeight="true" outlineLevel="0" collapsed="false">
      <c r="B56" s="66" t="n">
        <v>66</v>
      </c>
      <c r="C56" s="139" t="s">
        <v>256</v>
      </c>
      <c r="D56" s="140" t="n">
        <v>4897</v>
      </c>
      <c r="E56" s="140" t="n">
        <v>2507</v>
      </c>
      <c r="F56" s="140" t="n">
        <v>2390</v>
      </c>
      <c r="G56" s="88" t="n">
        <v>22.1</v>
      </c>
    </row>
    <row r="57" customFormat="false" ht="13.5" hidden="false" customHeight="true" outlineLevel="0" collapsed="false">
      <c r="B57" s="66" t="n">
        <v>67</v>
      </c>
      <c r="C57" s="139" t="s">
        <v>257</v>
      </c>
      <c r="D57" s="140" t="n">
        <v>1365</v>
      </c>
      <c r="E57" s="140" t="n">
        <v>699</v>
      </c>
      <c r="F57" s="140" t="n">
        <v>666</v>
      </c>
      <c r="G57" s="88" t="n">
        <v>58.5</v>
      </c>
    </row>
    <row r="58" s="82" customFormat="true" ht="26.25" hidden="false" customHeight="true" outlineLevel="0" collapsed="false">
      <c r="A58" s="56"/>
      <c r="B58" s="109" t="s">
        <v>40</v>
      </c>
      <c r="C58" s="109"/>
      <c r="D58" s="142" t="n">
        <f aca="false">SUM(D41:D57)</f>
        <v>426307</v>
      </c>
      <c r="E58" s="142" t="n">
        <f aca="false">SUM(E41:E57)</f>
        <v>206640</v>
      </c>
      <c r="F58" s="142" t="n">
        <f aca="false">SUM(F41:F57)</f>
        <v>219667</v>
      </c>
      <c r="G58" s="143" t="n">
        <v>2911</v>
      </c>
      <c r="H58" s="56"/>
      <c r="I58" s="56"/>
      <c r="J58" s="56"/>
      <c r="K58" s="56"/>
    </row>
    <row r="59" s="82" customFormat="true" ht="18" hidden="false" customHeight="true" outlineLevel="0" collapsed="false">
      <c r="A59" s="56"/>
      <c r="B59" s="123"/>
      <c r="C59" s="124"/>
      <c r="D59" s="135"/>
      <c r="E59" s="135"/>
      <c r="F59" s="135"/>
      <c r="G59" s="136"/>
      <c r="H59" s="56"/>
      <c r="I59" s="56"/>
      <c r="J59" s="56"/>
      <c r="K59" s="56"/>
    </row>
    <row r="60" s="82" customFormat="true" ht="18" hidden="false" customHeight="true" outlineLevel="0" collapsed="false">
      <c r="A60" s="56"/>
      <c r="B60" s="116" t="s">
        <v>258</v>
      </c>
      <c r="C60" s="116"/>
      <c r="D60" s="137"/>
      <c r="E60" s="137"/>
      <c r="F60" s="137"/>
      <c r="G60" s="138"/>
      <c r="H60" s="56"/>
      <c r="I60" s="56"/>
      <c r="J60" s="56"/>
      <c r="K60" s="56"/>
    </row>
    <row r="61" customFormat="false" ht="13.5" hidden="false" customHeight="true" outlineLevel="0" collapsed="false">
      <c r="B61" s="144" t="n">
        <v>17</v>
      </c>
      <c r="C61" s="139" t="s">
        <v>259</v>
      </c>
      <c r="D61" s="140" t="n">
        <v>14228</v>
      </c>
      <c r="E61" s="140" t="n">
        <v>7070</v>
      </c>
      <c r="F61" s="140" t="n">
        <v>7158</v>
      </c>
      <c r="G61" s="88" t="n">
        <v>79</v>
      </c>
    </row>
    <row r="62" customFormat="false" ht="13.5" hidden="false" customHeight="true" outlineLevel="0" collapsed="false">
      <c r="B62" s="144" t="n">
        <v>30</v>
      </c>
      <c r="C62" s="139" t="s">
        <v>260</v>
      </c>
      <c r="D62" s="140" t="n">
        <v>9803</v>
      </c>
      <c r="E62" s="140" t="n">
        <v>4890</v>
      </c>
      <c r="F62" s="140" t="n">
        <v>4913</v>
      </c>
      <c r="G62" s="88" t="n">
        <v>65</v>
      </c>
    </row>
    <row r="63" customFormat="false" ht="13.5" hidden="false" customHeight="true" outlineLevel="0" collapsed="false">
      <c r="B63" s="144" t="n">
        <v>33</v>
      </c>
      <c r="C63" s="139" t="s">
        <v>261</v>
      </c>
      <c r="D63" s="140" t="n">
        <v>1562</v>
      </c>
      <c r="E63" s="140" t="n">
        <v>779</v>
      </c>
      <c r="F63" s="140" t="n">
        <v>783</v>
      </c>
      <c r="G63" s="88" t="n">
        <v>72.4</v>
      </c>
    </row>
    <row r="64" customFormat="false" ht="13.5" hidden="false" customHeight="true" outlineLevel="0" collapsed="false">
      <c r="B64" s="144" t="n">
        <v>59</v>
      </c>
      <c r="C64" s="139" t="s">
        <v>262</v>
      </c>
      <c r="D64" s="140" t="n">
        <v>829</v>
      </c>
      <c r="E64" s="140" t="n">
        <v>420</v>
      </c>
      <c r="F64" s="140" t="n">
        <v>409</v>
      </c>
      <c r="G64" s="141" t="n">
        <v>11.8</v>
      </c>
    </row>
    <row r="65" customFormat="false" ht="13.5" hidden="false" customHeight="true" outlineLevel="0" collapsed="false">
      <c r="B65" s="144" t="n">
        <v>65</v>
      </c>
      <c r="C65" s="139" t="s">
        <v>263</v>
      </c>
      <c r="D65" s="140" t="n">
        <v>2336</v>
      </c>
      <c r="E65" s="140" t="n">
        <v>1173</v>
      </c>
      <c r="F65" s="140" t="n">
        <v>1163</v>
      </c>
      <c r="G65" s="141" t="n">
        <v>18</v>
      </c>
    </row>
    <row r="66" customFormat="false" ht="13.5" hidden="false" customHeight="true" outlineLevel="0" collapsed="false">
      <c r="B66" s="144" t="n">
        <v>9</v>
      </c>
      <c r="C66" s="139" t="s">
        <v>264</v>
      </c>
      <c r="D66" s="140" t="n">
        <v>1133</v>
      </c>
      <c r="E66" s="140" t="n">
        <v>586</v>
      </c>
      <c r="F66" s="140" t="n">
        <v>547</v>
      </c>
      <c r="G66" s="141" t="n">
        <v>9.3</v>
      </c>
    </row>
    <row r="67" s="82" customFormat="true" ht="26.25" hidden="false" customHeight="true" outlineLevel="0" collapsed="false">
      <c r="A67" s="56"/>
      <c r="B67" s="109" t="s">
        <v>40</v>
      </c>
      <c r="C67" s="109"/>
      <c r="D67" s="110" t="n">
        <f aca="false">SUM(D61:D65)</f>
        <v>28758</v>
      </c>
      <c r="E67" s="110" t="n">
        <f aca="false">SUM(E61:E65)</f>
        <v>14332</v>
      </c>
      <c r="F67" s="110" t="n">
        <f aca="false">SUM(F61:F65)</f>
        <v>14426</v>
      </c>
      <c r="G67" s="111" t="n">
        <v>258</v>
      </c>
      <c r="H67" s="56"/>
      <c r="I67" s="56"/>
      <c r="J67" s="56"/>
      <c r="K67" s="56"/>
    </row>
    <row r="68" s="82" customFormat="true" ht="18" hidden="false" customHeight="true" outlineLevel="0" collapsed="false">
      <c r="A68" s="56"/>
      <c r="B68" s="123"/>
      <c r="C68" s="124"/>
      <c r="D68" s="135"/>
      <c r="E68" s="135"/>
      <c r="F68" s="135"/>
      <c r="G68" s="136"/>
      <c r="H68" s="56"/>
      <c r="I68" s="56"/>
      <c r="J68" s="56"/>
      <c r="K68" s="56"/>
    </row>
    <row r="69" s="82" customFormat="true" ht="18" hidden="false" customHeight="true" outlineLevel="0" collapsed="false">
      <c r="A69" s="56"/>
      <c r="B69" s="116" t="s">
        <v>265</v>
      </c>
      <c r="C69" s="116"/>
      <c r="D69" s="137"/>
      <c r="E69" s="137"/>
      <c r="F69" s="137"/>
      <c r="G69" s="138"/>
      <c r="H69" s="56"/>
      <c r="I69" s="56"/>
      <c r="J69" s="56"/>
      <c r="K69" s="56"/>
    </row>
    <row r="70" customFormat="false" ht="13.5" hidden="false" customHeight="true" outlineLevel="0" collapsed="false">
      <c r="B70" s="66" t="n">
        <v>2</v>
      </c>
      <c r="C70" s="67" t="s">
        <v>266</v>
      </c>
      <c r="D70" s="134" t="n">
        <v>13398</v>
      </c>
      <c r="E70" s="134" t="n">
        <v>6684</v>
      </c>
      <c r="F70" s="134" t="n">
        <v>6714</v>
      </c>
      <c r="G70" s="69" t="n">
        <v>166.5</v>
      </c>
    </row>
    <row r="71" customFormat="false" ht="13.5" hidden="false" customHeight="true" outlineLevel="0" collapsed="false">
      <c r="B71" s="66" t="n">
        <v>7</v>
      </c>
      <c r="C71" s="67" t="s">
        <v>267</v>
      </c>
      <c r="D71" s="134" t="n">
        <v>18885</v>
      </c>
      <c r="E71" s="134" t="n">
        <v>9455</v>
      </c>
      <c r="F71" s="134" t="n">
        <v>9430</v>
      </c>
      <c r="G71" s="69" t="n">
        <v>362.5</v>
      </c>
    </row>
    <row r="72" customFormat="false" ht="13.5" hidden="false" customHeight="true" outlineLevel="0" collapsed="false">
      <c r="B72" s="66" t="n">
        <v>10</v>
      </c>
      <c r="C72" s="67" t="s">
        <v>268</v>
      </c>
      <c r="D72" s="134" t="n">
        <v>4982</v>
      </c>
      <c r="E72" s="134" t="n">
        <v>2471</v>
      </c>
      <c r="F72" s="134" t="n">
        <v>2511</v>
      </c>
      <c r="G72" s="69" t="n">
        <v>53.4</v>
      </c>
    </row>
    <row r="73" customFormat="false" ht="13.5" hidden="false" customHeight="true" outlineLevel="0" collapsed="false">
      <c r="B73" s="66" t="n">
        <v>13</v>
      </c>
      <c r="C73" s="67" t="s">
        <v>269</v>
      </c>
      <c r="D73" s="134" t="n">
        <v>20245</v>
      </c>
      <c r="E73" s="134" t="n">
        <v>9870</v>
      </c>
      <c r="F73" s="134" t="n">
        <v>10375</v>
      </c>
      <c r="G73" s="69" t="n">
        <v>229.1</v>
      </c>
    </row>
    <row r="74" customFormat="false" ht="13.5" hidden="false" customHeight="true" outlineLevel="0" collapsed="false">
      <c r="B74" s="66" t="n">
        <v>22</v>
      </c>
      <c r="C74" s="67" t="s">
        <v>270</v>
      </c>
      <c r="D74" s="134" t="n">
        <v>4603</v>
      </c>
      <c r="E74" s="134" t="n">
        <v>2239</v>
      </c>
      <c r="F74" s="134" t="n">
        <v>2364</v>
      </c>
      <c r="G74" s="69" t="n">
        <v>15.2</v>
      </c>
    </row>
    <row r="75" customFormat="false" ht="13.5" hidden="false" customHeight="true" outlineLevel="0" collapsed="false">
      <c r="B75" s="66" t="n">
        <v>24</v>
      </c>
      <c r="C75" s="67" t="s">
        <v>271</v>
      </c>
      <c r="D75" s="134" t="n">
        <v>2256</v>
      </c>
      <c r="E75" s="134" t="n">
        <v>1116</v>
      </c>
      <c r="F75" s="134" t="n">
        <v>1140</v>
      </c>
      <c r="G75" s="69" t="n">
        <v>34.2</v>
      </c>
    </row>
    <row r="76" customFormat="false" ht="13.5" hidden="false" customHeight="true" outlineLevel="0" collapsed="false">
      <c r="B76" s="66" t="n">
        <v>38</v>
      </c>
      <c r="C76" s="67" t="s">
        <v>272</v>
      </c>
      <c r="D76" s="134" t="n">
        <v>42712</v>
      </c>
      <c r="E76" s="134" t="n">
        <v>21254</v>
      </c>
      <c r="F76" s="134" t="n">
        <v>21458</v>
      </c>
      <c r="G76" s="69" t="n">
        <v>351.1</v>
      </c>
    </row>
    <row r="77" customFormat="false" ht="13.5" hidden="false" customHeight="true" outlineLevel="0" collapsed="false">
      <c r="B77" s="66" t="n">
        <v>41</v>
      </c>
      <c r="C77" s="67" t="s">
        <v>273</v>
      </c>
      <c r="D77" s="134" t="n">
        <v>3851</v>
      </c>
      <c r="E77" s="134" t="n">
        <v>1929</v>
      </c>
      <c r="F77" s="134" t="n">
        <v>1922</v>
      </c>
      <c r="G77" s="69" t="n">
        <v>58</v>
      </c>
    </row>
    <row r="78" customFormat="false" ht="13.5" hidden="false" customHeight="true" outlineLevel="0" collapsed="false">
      <c r="B78" s="66" t="n">
        <v>42</v>
      </c>
      <c r="C78" s="67" t="s">
        <v>274</v>
      </c>
      <c r="D78" s="134" t="n">
        <v>22633</v>
      </c>
      <c r="E78" s="134" t="n">
        <v>11214</v>
      </c>
      <c r="F78" s="134" t="n">
        <v>11419</v>
      </c>
      <c r="G78" s="69" t="n">
        <v>168.5</v>
      </c>
    </row>
    <row r="79" customFormat="false" ht="13.5" hidden="false" customHeight="true" outlineLevel="0" collapsed="false">
      <c r="B79" s="66" t="n">
        <v>44</v>
      </c>
      <c r="C79" s="67" t="s">
        <v>275</v>
      </c>
      <c r="D79" s="134" t="n">
        <v>1948</v>
      </c>
      <c r="E79" s="134" t="n">
        <v>967</v>
      </c>
      <c r="F79" s="134" t="n">
        <v>981</v>
      </c>
      <c r="G79" s="69" t="n">
        <v>32.8</v>
      </c>
    </row>
    <row r="80" customFormat="false" ht="13.5" hidden="false" customHeight="true" outlineLevel="0" collapsed="false">
      <c r="B80" s="66" t="n">
        <v>45</v>
      </c>
      <c r="C80" s="67" t="s">
        <v>276</v>
      </c>
      <c r="D80" s="134" t="n">
        <v>3721</v>
      </c>
      <c r="E80" s="134" t="n">
        <v>1868</v>
      </c>
      <c r="F80" s="134" t="n">
        <v>1853</v>
      </c>
      <c r="G80" s="69" t="n">
        <v>19.5</v>
      </c>
    </row>
    <row r="81" customFormat="false" ht="13.5" hidden="false" customHeight="true" outlineLevel="0" collapsed="false">
      <c r="B81" s="66" t="n">
        <v>46</v>
      </c>
      <c r="C81" s="67" t="s">
        <v>277</v>
      </c>
      <c r="D81" s="134" t="n">
        <v>5341</v>
      </c>
      <c r="E81" s="134" t="n">
        <v>2717</v>
      </c>
      <c r="F81" s="134" t="n">
        <v>2624</v>
      </c>
      <c r="G81" s="69" t="n">
        <v>69.2</v>
      </c>
    </row>
    <row r="82" customFormat="false" ht="13.5" hidden="false" customHeight="true" outlineLevel="0" collapsed="false">
      <c r="B82" s="66" t="n">
        <v>48</v>
      </c>
      <c r="C82" s="67" t="s">
        <v>278</v>
      </c>
      <c r="D82" s="134" t="n">
        <v>1463</v>
      </c>
      <c r="E82" s="134" t="n">
        <v>742</v>
      </c>
      <c r="F82" s="134" t="n">
        <v>721</v>
      </c>
      <c r="G82" s="69" t="n">
        <v>16.1</v>
      </c>
    </row>
    <row r="83" customFormat="false" ht="13.5" hidden="false" customHeight="true" outlineLevel="0" collapsed="false">
      <c r="B83" s="66" t="n">
        <v>56</v>
      </c>
      <c r="C83" s="67" t="s">
        <v>279</v>
      </c>
      <c r="D83" s="134" t="n">
        <v>29767</v>
      </c>
      <c r="E83" s="134" t="n">
        <v>14685</v>
      </c>
      <c r="F83" s="134" t="n">
        <v>15082</v>
      </c>
      <c r="G83" s="69" t="n">
        <v>171.1</v>
      </c>
    </row>
    <row r="84" customFormat="false" ht="13.5" hidden="false" customHeight="true" outlineLevel="0" collapsed="false">
      <c r="B84" s="66" t="n">
        <v>63</v>
      </c>
      <c r="C84" s="67" t="s">
        <v>280</v>
      </c>
      <c r="D84" s="134" t="n">
        <v>1098</v>
      </c>
      <c r="E84" s="134" t="n">
        <v>553</v>
      </c>
      <c r="F84" s="134" t="n">
        <v>545</v>
      </c>
      <c r="G84" s="69" t="n">
        <v>19.3</v>
      </c>
    </row>
    <row r="85" s="82" customFormat="true" ht="26.25" hidden="false" customHeight="true" outlineLevel="0" collapsed="false">
      <c r="A85" s="56"/>
      <c r="B85" s="109" t="s">
        <v>40</v>
      </c>
      <c r="C85" s="109"/>
      <c r="D85" s="110" t="n">
        <f aca="false">SUM(D70:D84)</f>
        <v>176903</v>
      </c>
      <c r="E85" s="110" t="n">
        <f aca="false">SUM(E70:E84)</f>
        <v>87764</v>
      </c>
      <c r="F85" s="110" t="n">
        <f aca="false">SUM(F70:F84)</f>
        <v>89139</v>
      </c>
      <c r="G85" s="111" t="n">
        <v>1768</v>
      </c>
      <c r="H85" s="56"/>
      <c r="I85" s="56"/>
      <c r="J85" s="56"/>
      <c r="K85" s="56"/>
    </row>
    <row r="86" s="82" customFormat="true" ht="18" hidden="false" customHeight="true" outlineLevel="0" collapsed="false">
      <c r="A86" s="56"/>
      <c r="B86" s="123"/>
      <c r="C86" s="124"/>
      <c r="D86" s="135"/>
      <c r="E86" s="135"/>
      <c r="F86" s="135"/>
      <c r="G86" s="136"/>
      <c r="H86" s="56"/>
      <c r="I86" s="56"/>
      <c r="J86" s="56"/>
      <c r="K86" s="56"/>
    </row>
    <row r="87" s="82" customFormat="true" ht="18" hidden="false" customHeight="true" outlineLevel="0" collapsed="false">
      <c r="A87" s="56"/>
      <c r="B87" s="116" t="s">
        <v>281</v>
      </c>
      <c r="C87" s="116"/>
      <c r="D87" s="137"/>
      <c r="E87" s="137"/>
      <c r="F87" s="137"/>
      <c r="G87" s="138"/>
      <c r="H87" s="56"/>
      <c r="I87" s="56"/>
      <c r="J87" s="56"/>
      <c r="K87" s="56"/>
    </row>
    <row r="88" customFormat="false" ht="13.5" hidden="false" customHeight="true" outlineLevel="0" collapsed="false">
      <c r="B88" s="66" t="n">
        <v>4</v>
      </c>
      <c r="C88" s="67" t="s">
        <v>282</v>
      </c>
      <c r="D88" s="134" t="n">
        <v>2352</v>
      </c>
      <c r="E88" s="134" t="n">
        <v>1170</v>
      </c>
      <c r="F88" s="134" t="n">
        <v>1182</v>
      </c>
      <c r="G88" s="69" t="n">
        <v>55.5</v>
      </c>
    </row>
    <row r="89" customFormat="false" ht="13.5" hidden="false" customHeight="true" outlineLevel="0" collapsed="false">
      <c r="B89" s="66" t="n">
        <v>15</v>
      </c>
      <c r="C89" s="67" t="s">
        <v>283</v>
      </c>
      <c r="D89" s="134" t="n">
        <v>2374</v>
      </c>
      <c r="E89" s="134" t="n">
        <v>1203</v>
      </c>
      <c r="F89" s="134" t="n">
        <v>1171</v>
      </c>
      <c r="G89" s="69" t="n">
        <v>79.7</v>
      </c>
    </row>
    <row r="90" customFormat="false" ht="13.5" hidden="false" customHeight="true" outlineLevel="0" collapsed="false">
      <c r="B90" s="66" t="n">
        <v>31</v>
      </c>
      <c r="C90" s="67" t="s">
        <v>284</v>
      </c>
      <c r="D90" s="134" t="n">
        <v>676</v>
      </c>
      <c r="E90" s="134" t="n">
        <v>328</v>
      </c>
      <c r="F90" s="134" t="n">
        <v>348</v>
      </c>
      <c r="G90" s="69" t="n">
        <v>23.7</v>
      </c>
    </row>
    <row r="91" customFormat="false" ht="13.5" hidden="false" customHeight="true" outlineLevel="0" collapsed="false">
      <c r="B91" s="66" t="n">
        <v>37</v>
      </c>
      <c r="C91" s="67" t="s">
        <v>285</v>
      </c>
      <c r="D91" s="134" t="n">
        <v>4106</v>
      </c>
      <c r="E91" s="134" t="n">
        <v>2074</v>
      </c>
      <c r="F91" s="134" t="n">
        <v>2032</v>
      </c>
      <c r="G91" s="69" t="n">
        <v>136.4</v>
      </c>
    </row>
    <row r="92" customFormat="false" ht="13.5" hidden="false" customHeight="true" outlineLevel="0" collapsed="false">
      <c r="B92" s="66" t="n">
        <v>39</v>
      </c>
      <c r="C92" s="67" t="s">
        <v>286</v>
      </c>
      <c r="D92" s="134" t="n">
        <v>2945</v>
      </c>
      <c r="E92" s="134" t="n">
        <v>1483</v>
      </c>
      <c r="F92" s="134" t="n">
        <v>1462</v>
      </c>
      <c r="G92" s="69" t="n">
        <v>140.8</v>
      </c>
    </row>
    <row r="93" customFormat="false" ht="13.5" hidden="false" customHeight="true" outlineLevel="0" collapsed="false">
      <c r="B93" s="66" t="n">
        <v>55</v>
      </c>
      <c r="C93" s="67" t="s">
        <v>287</v>
      </c>
      <c r="D93" s="134" t="n">
        <v>22251</v>
      </c>
      <c r="E93" s="134" t="n">
        <v>10867</v>
      </c>
      <c r="F93" s="134" t="n">
        <v>11384</v>
      </c>
      <c r="G93" s="69" t="n">
        <v>288.3</v>
      </c>
    </row>
    <row r="94" customFormat="false" ht="13.5" hidden="false" customHeight="true" outlineLevel="0" collapsed="false">
      <c r="B94" s="66" t="n">
        <v>58</v>
      </c>
      <c r="C94" s="67" t="s">
        <v>288</v>
      </c>
      <c r="D94" s="134" t="n">
        <v>9835</v>
      </c>
      <c r="E94" s="134" t="n">
        <v>4918</v>
      </c>
      <c r="F94" s="134" t="n">
        <v>4917</v>
      </c>
      <c r="G94" s="69" t="n">
        <v>132.4</v>
      </c>
    </row>
    <row r="95" customFormat="false" ht="13.5" hidden="false" customHeight="true" outlineLevel="0" collapsed="false">
      <c r="B95" s="66" t="n">
        <v>75</v>
      </c>
      <c r="C95" s="67" t="s">
        <v>289</v>
      </c>
      <c r="D95" s="134" t="n">
        <v>634</v>
      </c>
      <c r="E95" s="134" t="n">
        <v>319</v>
      </c>
      <c r="F95" s="134" t="n">
        <v>315</v>
      </c>
      <c r="G95" s="69" t="n">
        <v>42.3</v>
      </c>
    </row>
    <row r="96" s="82" customFormat="true" ht="26.25" hidden="false" customHeight="true" outlineLevel="0" collapsed="false">
      <c r="A96" s="56"/>
      <c r="B96" s="109" t="s">
        <v>40</v>
      </c>
      <c r="C96" s="109"/>
      <c r="D96" s="110" t="n">
        <f aca="false">SUM(D88:D95)</f>
        <v>45173</v>
      </c>
      <c r="E96" s="110" t="n">
        <f aca="false">SUM(E88:E95)</f>
        <v>22362</v>
      </c>
      <c r="F96" s="110" t="n">
        <f aca="false">SUM(F88:F95)</f>
        <v>22811</v>
      </c>
      <c r="G96" s="111" t="n">
        <v>897</v>
      </c>
      <c r="H96" s="56"/>
      <c r="I96" s="56"/>
      <c r="J96" s="56"/>
      <c r="K96" s="56"/>
    </row>
    <row r="97" s="82" customFormat="true" ht="26.25" hidden="false" customHeight="true" outlineLevel="0" collapsed="false">
      <c r="A97" s="56"/>
      <c r="B97" s="123"/>
      <c r="C97" s="124"/>
      <c r="D97" s="119"/>
      <c r="E97" s="119"/>
      <c r="F97" s="119"/>
      <c r="G97" s="120"/>
      <c r="H97" s="56"/>
      <c r="I97" s="56"/>
      <c r="J97" s="56"/>
      <c r="K97" s="56"/>
    </row>
    <row r="98" s="82" customFormat="true" ht="26.25" hidden="false" customHeight="true" outlineLevel="0" collapsed="false">
      <c r="A98" s="56"/>
      <c r="B98" s="145" t="s">
        <v>148</v>
      </c>
      <c r="C98" s="145"/>
      <c r="D98" s="146" t="n">
        <f aca="false">SUM(D27,D38,D58,D67,D85,D96)</f>
        <v>775656</v>
      </c>
      <c r="E98" s="146" t="n">
        <f aca="false">SUM(E27,E38,E58,E67,E85,E96)</f>
        <v>379887</v>
      </c>
      <c r="F98" s="146" t="n">
        <f aca="false">SUM(F27,F38,F58,F67,F85,F96)</f>
        <v>395769</v>
      </c>
      <c r="G98" s="147" t="n">
        <v>13769</v>
      </c>
      <c r="H98" s="56"/>
      <c r="I98" s="56"/>
      <c r="J98" s="56"/>
      <c r="K98" s="56"/>
    </row>
    <row r="99" s="82" customFormat="true" ht="18" hidden="false" customHeight="true" outlineLevel="0" collapsed="false">
      <c r="B99" s="148"/>
      <c r="C99" s="124"/>
      <c r="D99" s="149"/>
      <c r="E99" s="149"/>
      <c r="F99" s="149"/>
      <c r="G99" s="149"/>
      <c r="H99" s="56"/>
      <c r="I99" s="56"/>
      <c r="J99" s="56"/>
      <c r="K99" s="56"/>
    </row>
    <row r="100" customFormat="false" ht="14.65" hidden="false" customHeight="true" outlineLevel="0" collapsed="false">
      <c r="B100" s="56" t="s">
        <v>149</v>
      </c>
    </row>
  </sheetData>
  <mergeCells count="14">
    <mergeCell ref="B2:C2"/>
    <mergeCell ref="B3:C3"/>
    <mergeCell ref="B27:C27"/>
    <mergeCell ref="B29:C29"/>
    <mergeCell ref="B38:C38"/>
    <mergeCell ref="B40:C40"/>
    <mergeCell ref="B58:C58"/>
    <mergeCell ref="B60:C60"/>
    <mergeCell ref="B67:C67"/>
    <mergeCell ref="B69:C69"/>
    <mergeCell ref="B85:C85"/>
    <mergeCell ref="B87:C87"/>
    <mergeCell ref="B96:C96"/>
    <mergeCell ref="B98:C98"/>
  </mergeCells>
  <printOptions headings="false" gridLines="false" gridLinesSet="true" horizontalCentered="false" verticalCentered="false"/>
  <pageMargins left="0.7875" right="0.6" top="0.65" bottom="0.7875" header="0.51180555555555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9"/>
  <sheetViews>
    <sheetView showFormulas="false" showGridLines="true" showRowColHeaders="true" showZeros="true" rightToLeft="false" tabSelected="true" showOutlineSymbols="true" defaultGridColor="true" view="normal" topLeftCell="A127" colorId="64" zoomScale="95" zoomScaleNormal="95" zoomScalePageLayoutView="100" workbookViewId="0">
      <selection pane="topLeft" activeCell="G157" activeCellId="0" sqref="G157"/>
    </sheetView>
  </sheetViews>
  <sheetFormatPr defaultRowHeight="14.65" zeroHeight="false" outlineLevelRow="1" outlineLevelCol="0"/>
  <cols>
    <col collapsed="false" customWidth="true" hidden="false" outlineLevel="0" max="1" min="1" style="56" width="10.92"/>
    <col collapsed="false" customWidth="true" hidden="false" outlineLevel="0" max="2" min="2" style="56" width="4.92"/>
    <col collapsed="false" customWidth="true" hidden="false" outlineLevel="0" max="3" min="3" style="56" width="26.76"/>
    <col collapsed="false" customWidth="true" hidden="false" outlineLevel="0" max="7" min="4" style="57" width="18.03"/>
    <col collapsed="false" customWidth="true" hidden="false" outlineLevel="0" max="246" min="8" style="56" width="9.92"/>
    <col collapsed="false" customWidth="true" hidden="false" outlineLevel="0" max="1025" min="247" style="0" width="9.92"/>
  </cols>
  <sheetData>
    <row r="1" customFormat="false" ht="19.9" hidden="false" customHeight="true" outlineLevel="0" collapsed="false">
      <c r="B1" s="150" t="s">
        <v>5</v>
      </c>
      <c r="C1" s="151"/>
      <c r="D1" s="152"/>
      <c r="E1" s="152"/>
      <c r="F1" s="152"/>
      <c r="G1" s="152"/>
    </row>
    <row r="2" s="106" customFormat="true" ht="38.25" hidden="false" customHeight="true" outlineLevel="0" collapsed="false">
      <c r="B2" s="62" t="s">
        <v>30</v>
      </c>
      <c r="C2" s="62"/>
      <c r="D2" s="63" t="s">
        <v>31</v>
      </c>
      <c r="E2" s="63" t="s">
        <v>205</v>
      </c>
      <c r="F2" s="63" t="s">
        <v>206</v>
      </c>
      <c r="G2" s="64" t="s">
        <v>153</v>
      </c>
    </row>
    <row r="3" s="82" customFormat="true" ht="18" hidden="false" customHeight="true" outlineLevel="0" collapsed="false">
      <c r="B3" s="107" t="s">
        <v>290</v>
      </c>
      <c r="C3" s="107"/>
      <c r="D3" s="153"/>
      <c r="E3" s="153"/>
      <c r="F3" s="153"/>
      <c r="G3" s="154"/>
    </row>
    <row r="4" customFormat="false" ht="13.5" hidden="false" customHeight="true" outlineLevel="1" collapsed="false">
      <c r="B4" s="66" t="n">
        <v>3</v>
      </c>
      <c r="C4" s="67" t="s">
        <v>291</v>
      </c>
      <c r="D4" s="134" t="n">
        <v>19128</v>
      </c>
      <c r="E4" s="134" t="n">
        <v>9428</v>
      </c>
      <c r="F4" s="134" t="n">
        <v>9700</v>
      </c>
      <c r="G4" s="69" t="n">
        <v>79</v>
      </c>
    </row>
    <row r="5" customFormat="false" ht="13.5" hidden="false" customHeight="true" outlineLevel="1" collapsed="false">
      <c r="B5" s="66" t="n">
        <v>11</v>
      </c>
      <c r="C5" s="67" t="s">
        <v>292</v>
      </c>
      <c r="D5" s="134" t="n">
        <v>5497</v>
      </c>
      <c r="E5" s="134" t="n">
        <v>2808</v>
      </c>
      <c r="F5" s="134" t="n">
        <v>2689</v>
      </c>
      <c r="G5" s="69" t="n">
        <v>17</v>
      </c>
    </row>
    <row r="6" customFormat="false" ht="13.5" hidden="false" customHeight="true" outlineLevel="1" collapsed="false">
      <c r="B6" s="66" t="n">
        <v>14</v>
      </c>
      <c r="C6" s="67" t="s">
        <v>293</v>
      </c>
      <c r="D6" s="134" t="n">
        <v>9674</v>
      </c>
      <c r="E6" s="134" t="n">
        <v>4900</v>
      </c>
      <c r="F6" s="134" t="n">
        <v>4774</v>
      </c>
      <c r="G6" s="69" t="n">
        <v>51</v>
      </c>
    </row>
    <row r="7" customFormat="false" ht="13.5" hidden="false" customHeight="true" outlineLevel="1" collapsed="false">
      <c r="B7" s="66" t="n">
        <v>21</v>
      </c>
      <c r="C7" s="67" t="s">
        <v>294</v>
      </c>
      <c r="D7" s="134" t="n">
        <v>24388</v>
      </c>
      <c r="E7" s="134" t="n">
        <v>12006</v>
      </c>
      <c r="F7" s="134" t="n">
        <v>12382</v>
      </c>
      <c r="G7" s="69" t="n">
        <v>4</v>
      </c>
    </row>
    <row r="8" customFormat="false" ht="13.5" hidden="false" customHeight="true" outlineLevel="1" collapsed="false">
      <c r="B8" s="66" t="n">
        <v>22</v>
      </c>
      <c r="C8" s="67" t="s">
        <v>295</v>
      </c>
      <c r="D8" s="134" t="n">
        <v>19198</v>
      </c>
      <c r="E8" s="134" t="n">
        <v>9627</v>
      </c>
      <c r="F8" s="134" t="n">
        <v>9571</v>
      </c>
      <c r="G8" s="69" t="n">
        <v>47</v>
      </c>
    </row>
    <row r="9" customFormat="false" ht="13.5" hidden="false" customHeight="true" outlineLevel="1" collapsed="false">
      <c r="B9" s="66" t="n">
        <v>24</v>
      </c>
      <c r="C9" s="67" t="s">
        <v>296</v>
      </c>
      <c r="D9" s="134" t="n">
        <v>980</v>
      </c>
      <c r="E9" s="134" t="n">
        <v>513</v>
      </c>
      <c r="F9" s="134" t="n">
        <v>467</v>
      </c>
      <c r="G9" s="69" t="n">
        <v>23</v>
      </c>
    </row>
    <row r="10" customFormat="false" ht="13.5" hidden="false" customHeight="true" outlineLevel="1" collapsed="false">
      <c r="B10" s="66" t="n">
        <v>36</v>
      </c>
      <c r="C10" s="67" t="s">
        <v>297</v>
      </c>
      <c r="D10" s="134" t="n">
        <v>5262</v>
      </c>
      <c r="E10" s="134" t="n">
        <v>2592</v>
      </c>
      <c r="F10" s="134" t="n">
        <v>2670</v>
      </c>
      <c r="G10" s="69" t="n">
        <v>2</v>
      </c>
    </row>
    <row r="11" customFormat="false" ht="13.5" hidden="false" customHeight="true" outlineLevel="1" collapsed="false">
      <c r="B11" s="66" t="n">
        <v>37</v>
      </c>
      <c r="C11" s="67" t="s">
        <v>298</v>
      </c>
      <c r="D11" s="134" t="n">
        <v>644</v>
      </c>
      <c r="E11" s="134" t="n">
        <v>320</v>
      </c>
      <c r="F11" s="134" t="n">
        <v>324</v>
      </c>
      <c r="G11" s="69" t="n">
        <v>11</v>
      </c>
    </row>
    <row r="12" customFormat="false" ht="13.5" hidden="false" customHeight="true" outlineLevel="1" collapsed="false">
      <c r="B12" s="66" t="n">
        <v>47</v>
      </c>
      <c r="C12" s="67" t="s">
        <v>299</v>
      </c>
      <c r="D12" s="134" t="n">
        <v>8181</v>
      </c>
      <c r="E12" s="134" t="n">
        <v>4077</v>
      </c>
      <c r="F12" s="134" t="n">
        <v>4104</v>
      </c>
      <c r="G12" s="69" t="n">
        <v>7</v>
      </c>
    </row>
    <row r="13" customFormat="false" ht="13.5" hidden="false" customHeight="true" outlineLevel="1" collapsed="false">
      <c r="B13" s="66" t="n">
        <v>48</v>
      </c>
      <c r="C13" s="67" t="s">
        <v>300</v>
      </c>
      <c r="D13" s="134" t="n">
        <v>3472</v>
      </c>
      <c r="E13" s="134" t="n">
        <v>1784</v>
      </c>
      <c r="F13" s="134" t="n">
        <v>1688</v>
      </c>
      <c r="G13" s="69" t="n">
        <v>17</v>
      </c>
    </row>
    <row r="14" customFormat="false" ht="13.5" hidden="false" customHeight="true" outlineLevel="1" collapsed="false">
      <c r="B14" s="66" t="n">
        <v>50</v>
      </c>
      <c r="C14" s="67" t="s">
        <v>301</v>
      </c>
      <c r="D14" s="134" t="n">
        <v>2015</v>
      </c>
      <c r="E14" s="134" t="n">
        <v>1029</v>
      </c>
      <c r="F14" s="134" t="n">
        <v>986</v>
      </c>
      <c r="G14" s="69" t="n">
        <v>50</v>
      </c>
    </row>
    <row r="15" customFormat="false" ht="13.5" hidden="false" customHeight="true" outlineLevel="1" collapsed="false">
      <c r="B15" s="66" t="n">
        <v>57</v>
      </c>
      <c r="C15" s="67" t="s">
        <v>302</v>
      </c>
      <c r="D15" s="134" t="n">
        <v>7719</v>
      </c>
      <c r="E15" s="134" t="n">
        <v>3927</v>
      </c>
      <c r="F15" s="134" t="n">
        <v>3792</v>
      </c>
      <c r="G15" s="69" t="n">
        <v>4</v>
      </c>
    </row>
    <row r="16" customFormat="false" ht="13.5" hidden="false" customHeight="true" outlineLevel="1" collapsed="false">
      <c r="B16" s="66" t="n">
        <v>59</v>
      </c>
      <c r="C16" s="67" t="s">
        <v>303</v>
      </c>
      <c r="D16" s="134" t="n">
        <v>5624</v>
      </c>
      <c r="E16" s="134" t="n">
        <v>2795</v>
      </c>
      <c r="F16" s="134" t="n">
        <v>2829</v>
      </c>
      <c r="G16" s="69" t="n">
        <v>21</v>
      </c>
    </row>
    <row r="17" customFormat="false" ht="13.5" hidden="false" customHeight="true" outlineLevel="1" collapsed="false">
      <c r="B17" s="66" t="n">
        <v>62</v>
      </c>
      <c r="C17" s="67" t="s">
        <v>304</v>
      </c>
      <c r="D17" s="134" t="n">
        <v>15741</v>
      </c>
      <c r="E17" s="134" t="n">
        <v>7760</v>
      </c>
      <c r="F17" s="134" t="n">
        <v>7981</v>
      </c>
      <c r="G17" s="69" t="n">
        <v>7</v>
      </c>
    </row>
    <row r="18" customFormat="false" ht="13.5" hidden="false" customHeight="true" outlineLevel="1" collapsed="false">
      <c r="B18" s="66" t="n">
        <v>68</v>
      </c>
      <c r="C18" s="67" t="s">
        <v>305</v>
      </c>
      <c r="D18" s="134" t="n">
        <v>2137</v>
      </c>
      <c r="E18" s="134" t="n">
        <v>1069</v>
      </c>
      <c r="F18" s="134" t="n">
        <v>1068</v>
      </c>
      <c r="G18" s="69" t="n">
        <v>80</v>
      </c>
    </row>
    <row r="19" customFormat="false" ht="13.5" hidden="false" customHeight="true" outlineLevel="1" collapsed="false">
      <c r="B19" s="66" t="n">
        <v>70</v>
      </c>
      <c r="C19" s="67" t="s">
        <v>306</v>
      </c>
      <c r="D19" s="134" t="n">
        <v>362</v>
      </c>
      <c r="E19" s="134" t="n">
        <v>192</v>
      </c>
      <c r="F19" s="134" t="n">
        <v>170</v>
      </c>
      <c r="G19" s="69" t="n">
        <v>8</v>
      </c>
    </row>
    <row r="20" customFormat="false" ht="13.5" hidden="false" customHeight="true" outlineLevel="1" collapsed="false">
      <c r="B20" s="66" t="n">
        <v>79</v>
      </c>
      <c r="C20" s="67" t="s">
        <v>307</v>
      </c>
      <c r="D20" s="134" t="n">
        <v>4415</v>
      </c>
      <c r="E20" s="134" t="n">
        <v>2208</v>
      </c>
      <c r="F20" s="134" t="n">
        <v>2207</v>
      </c>
      <c r="G20" s="69" t="n">
        <v>16</v>
      </c>
    </row>
    <row r="21" customFormat="false" ht="13.5" hidden="false" customHeight="true" outlineLevel="1" collapsed="false">
      <c r="B21" s="66" t="n">
        <v>84</v>
      </c>
      <c r="C21" s="67" t="s">
        <v>308</v>
      </c>
      <c r="D21" s="134" t="n">
        <v>5993</v>
      </c>
      <c r="E21" s="134" t="n">
        <v>3036</v>
      </c>
      <c r="F21" s="134" t="n">
        <v>2957</v>
      </c>
      <c r="G21" s="69" t="n">
        <v>12</v>
      </c>
    </row>
    <row r="22" customFormat="false" ht="13.5" hidden="false" customHeight="true" outlineLevel="1" collapsed="false">
      <c r="B22" s="66" t="n">
        <v>87</v>
      </c>
      <c r="C22" s="139" t="s">
        <v>309</v>
      </c>
      <c r="D22" s="134" t="n">
        <v>231775</v>
      </c>
      <c r="E22" s="134" t="n">
        <v>106987</v>
      </c>
      <c r="F22" s="134" t="n">
        <v>124788</v>
      </c>
      <c r="G22" s="69" t="n">
        <v>88</v>
      </c>
    </row>
    <row r="23" customFormat="false" ht="13.5" hidden="false" customHeight="true" outlineLevel="1" collapsed="false">
      <c r="B23" s="66" t="n">
        <v>94</v>
      </c>
      <c r="C23" s="139" t="s">
        <v>310</v>
      </c>
      <c r="D23" s="134" t="n">
        <v>2906</v>
      </c>
      <c r="E23" s="134" t="n">
        <v>1550</v>
      </c>
      <c r="F23" s="134" t="n">
        <v>1356</v>
      </c>
      <c r="G23" s="69" t="n">
        <v>239</v>
      </c>
    </row>
    <row r="24" customFormat="false" ht="13.5" hidden="false" customHeight="true" outlineLevel="1" collapsed="false">
      <c r="B24" s="66" t="n">
        <v>95</v>
      </c>
      <c r="C24" s="67" t="s">
        <v>311</v>
      </c>
      <c r="D24" s="134" t="n">
        <v>2658</v>
      </c>
      <c r="E24" s="134" t="n">
        <v>1398</v>
      </c>
      <c r="F24" s="134" t="n">
        <v>1260</v>
      </c>
      <c r="G24" s="69" t="n">
        <v>11</v>
      </c>
    </row>
    <row r="25" customFormat="false" ht="13.5" hidden="false" customHeight="true" outlineLevel="1" collapsed="false">
      <c r="B25" s="66" t="n">
        <v>99</v>
      </c>
      <c r="C25" s="67" t="s">
        <v>312</v>
      </c>
      <c r="D25" s="134" t="n">
        <v>1897</v>
      </c>
      <c r="E25" s="134" t="n">
        <v>979</v>
      </c>
      <c r="F25" s="134" t="n">
        <v>918</v>
      </c>
      <c r="G25" s="69" t="n">
        <v>94</v>
      </c>
    </row>
    <row r="26" customFormat="false" ht="13.5" hidden="false" customHeight="true" outlineLevel="1" collapsed="false">
      <c r="B26" s="66" t="n">
        <v>100</v>
      </c>
      <c r="C26" s="67" t="s">
        <v>313</v>
      </c>
      <c r="D26" s="134" t="n">
        <v>10514</v>
      </c>
      <c r="E26" s="134" t="n">
        <v>5288</v>
      </c>
      <c r="F26" s="134" t="n">
        <v>5226</v>
      </c>
      <c r="G26" s="69" t="n">
        <v>40</v>
      </c>
    </row>
    <row r="27" customFormat="false" ht="13.5" hidden="false" customHeight="true" outlineLevel="1" collapsed="false">
      <c r="B27" s="66" t="n">
        <v>101</v>
      </c>
      <c r="C27" s="67" t="s">
        <v>314</v>
      </c>
      <c r="D27" s="134" t="n">
        <v>12120</v>
      </c>
      <c r="E27" s="134" t="n">
        <v>6083</v>
      </c>
      <c r="F27" s="134" t="n">
        <v>6037</v>
      </c>
      <c r="G27" s="69" t="n">
        <v>4</v>
      </c>
    </row>
    <row r="28" customFormat="false" ht="13.5" hidden="false" customHeight="true" outlineLevel="1" collapsed="false">
      <c r="B28" s="66" t="n">
        <v>111</v>
      </c>
      <c r="C28" s="67" t="s">
        <v>315</v>
      </c>
      <c r="D28" s="134" t="n">
        <v>3928</v>
      </c>
      <c r="E28" s="134" t="n">
        <v>1986</v>
      </c>
      <c r="F28" s="134" t="n">
        <v>1942</v>
      </c>
      <c r="G28" s="69" t="n">
        <v>4</v>
      </c>
    </row>
    <row r="29" customFormat="false" ht="13.5" hidden="false" customHeight="true" outlineLevel="1" collapsed="false">
      <c r="B29" s="66" t="n">
        <v>115</v>
      </c>
      <c r="C29" s="67" t="s">
        <v>316</v>
      </c>
      <c r="D29" s="134" t="n">
        <v>3550</v>
      </c>
      <c r="E29" s="134" t="n">
        <v>1808</v>
      </c>
      <c r="F29" s="134" t="n">
        <v>1742</v>
      </c>
      <c r="G29" s="69" t="n">
        <v>13</v>
      </c>
    </row>
    <row r="30" customFormat="false" ht="13.5" hidden="false" customHeight="true" outlineLevel="1" collapsed="false">
      <c r="B30" s="66" t="n">
        <v>122</v>
      </c>
      <c r="C30" s="67" t="s">
        <v>317</v>
      </c>
      <c r="D30" s="134" t="n">
        <v>20465</v>
      </c>
      <c r="E30" s="134" t="n">
        <v>10224</v>
      </c>
      <c r="F30" s="134" t="n">
        <v>10241</v>
      </c>
      <c r="G30" s="108" t="n">
        <v>446</v>
      </c>
    </row>
    <row r="31" customFormat="false" ht="13.5" hidden="false" customHeight="true" outlineLevel="1" collapsed="false">
      <c r="B31" s="66" t="n">
        <v>127</v>
      </c>
      <c r="C31" s="67" t="s">
        <v>318</v>
      </c>
      <c r="D31" s="134" t="n">
        <v>22358</v>
      </c>
      <c r="E31" s="134" t="n">
        <v>10928</v>
      </c>
      <c r="F31" s="134" t="n">
        <v>11430</v>
      </c>
      <c r="G31" s="69" t="n">
        <v>5</v>
      </c>
    </row>
    <row r="32" customFormat="false" ht="13.5" hidden="false" customHeight="true" outlineLevel="1" collapsed="false">
      <c r="B32" s="66" t="n">
        <v>134</v>
      </c>
      <c r="C32" s="67" t="s">
        <v>319</v>
      </c>
      <c r="D32" s="134" t="n">
        <v>8137</v>
      </c>
      <c r="E32" s="134" t="n">
        <v>4170</v>
      </c>
      <c r="F32" s="134" t="n">
        <v>3967</v>
      </c>
      <c r="G32" s="69" t="n">
        <v>89</v>
      </c>
    </row>
    <row r="33" customFormat="false" ht="13.5" hidden="false" customHeight="true" outlineLevel="1" collapsed="false">
      <c r="B33" s="66" t="n">
        <v>138</v>
      </c>
      <c r="C33" s="67" t="s">
        <v>320</v>
      </c>
      <c r="D33" s="134" t="n">
        <v>3106</v>
      </c>
      <c r="E33" s="134" t="n">
        <v>1568</v>
      </c>
      <c r="F33" s="134" t="n">
        <v>1538</v>
      </c>
      <c r="G33" s="69" t="n">
        <v>48</v>
      </c>
    </row>
    <row r="34" customFormat="false" ht="13.5" hidden="false" customHeight="true" outlineLevel="1" collapsed="false">
      <c r="B34" s="66" t="n">
        <v>144</v>
      </c>
      <c r="C34" s="67" t="s">
        <v>321</v>
      </c>
      <c r="D34" s="134" t="n">
        <v>1094</v>
      </c>
      <c r="E34" s="134" t="n">
        <v>565</v>
      </c>
      <c r="F34" s="134" t="n">
        <v>529</v>
      </c>
      <c r="G34" s="69" t="n">
        <v>11</v>
      </c>
    </row>
    <row r="35" customFormat="false" ht="13.5" hidden="false" customHeight="true" outlineLevel="1" collapsed="false">
      <c r="B35" s="66" t="n">
        <v>145</v>
      </c>
      <c r="C35" s="67" t="s">
        <v>322</v>
      </c>
      <c r="D35" s="134" t="n">
        <v>14559</v>
      </c>
      <c r="E35" s="134" t="n">
        <v>7223</v>
      </c>
      <c r="F35" s="134" t="n">
        <v>7336</v>
      </c>
      <c r="G35" s="69" t="n">
        <v>7</v>
      </c>
    </row>
    <row r="36" customFormat="false" ht="13.5" hidden="false" customHeight="true" outlineLevel="1" collapsed="false">
      <c r="B36" s="66" t="n">
        <v>149</v>
      </c>
      <c r="C36" s="67" t="s">
        <v>323</v>
      </c>
      <c r="D36" s="134" t="n">
        <v>7173</v>
      </c>
      <c r="E36" s="134" t="n">
        <v>3622</v>
      </c>
      <c r="F36" s="134" t="n">
        <v>3551</v>
      </c>
      <c r="G36" s="69" t="n">
        <v>24</v>
      </c>
    </row>
    <row r="37" customFormat="false" ht="13.5" hidden="false" customHeight="true" outlineLevel="1" collapsed="false">
      <c r="B37" s="66" t="n">
        <v>153</v>
      </c>
      <c r="C37" s="67" t="s">
        <v>324</v>
      </c>
      <c r="D37" s="134" t="n">
        <v>11544</v>
      </c>
      <c r="E37" s="134" t="n">
        <v>5707</v>
      </c>
      <c r="F37" s="134" t="n">
        <v>5837</v>
      </c>
      <c r="G37" s="69" t="n">
        <v>9</v>
      </c>
    </row>
    <row r="38" customFormat="false" ht="13.5" hidden="false" customHeight="true" outlineLevel="1" collapsed="false">
      <c r="B38" s="66" t="n">
        <v>157</v>
      </c>
      <c r="C38" s="67" t="s">
        <v>325</v>
      </c>
      <c r="D38" s="134" t="n">
        <v>1518</v>
      </c>
      <c r="E38" s="134" t="n">
        <v>784</v>
      </c>
      <c r="F38" s="134" t="n">
        <v>734</v>
      </c>
      <c r="G38" s="69" t="n">
        <v>14</v>
      </c>
    </row>
    <row r="39" customFormat="false" ht="13.5" hidden="false" customHeight="true" outlineLevel="1" collapsed="false">
      <c r="B39" s="66" t="n">
        <v>158</v>
      </c>
      <c r="C39" s="67" t="s">
        <v>326</v>
      </c>
      <c r="D39" s="134" t="n">
        <v>9853</v>
      </c>
      <c r="E39" s="134" t="n">
        <v>4918</v>
      </c>
      <c r="F39" s="134" t="n">
        <v>4935</v>
      </c>
      <c r="G39" s="69" t="n">
        <v>99</v>
      </c>
    </row>
    <row r="40" customFormat="false" ht="13.5" hidden="false" customHeight="true" outlineLevel="1" collapsed="false">
      <c r="B40" s="66" t="n">
        <v>165</v>
      </c>
      <c r="C40" s="67" t="s">
        <v>327</v>
      </c>
      <c r="D40" s="134" t="n">
        <v>5480</v>
      </c>
      <c r="E40" s="134" t="n">
        <v>2755</v>
      </c>
      <c r="F40" s="134" t="n">
        <v>2725</v>
      </c>
      <c r="G40" s="69" t="n">
        <v>6</v>
      </c>
    </row>
    <row r="41" customFormat="false" ht="13.5" hidden="false" customHeight="true" outlineLevel="1" collapsed="false">
      <c r="B41" s="66" t="n">
        <v>168</v>
      </c>
      <c r="C41" s="67" t="s">
        <v>328</v>
      </c>
      <c r="D41" s="134" t="n">
        <v>987</v>
      </c>
      <c r="E41" s="134" t="n">
        <v>514</v>
      </c>
      <c r="F41" s="134" t="n">
        <v>473</v>
      </c>
      <c r="G41" s="69" t="n">
        <v>67</v>
      </c>
    </row>
    <row r="42" customFormat="false" ht="13.5" hidden="false" customHeight="true" outlineLevel="1" collapsed="false">
      <c r="B42" s="66" t="n">
        <v>171</v>
      </c>
      <c r="C42" s="67" t="s">
        <v>329</v>
      </c>
      <c r="D42" s="134" t="n">
        <v>2638</v>
      </c>
      <c r="E42" s="134" t="n">
        <v>1322</v>
      </c>
      <c r="F42" s="134" t="n">
        <v>1316</v>
      </c>
      <c r="G42" s="69" t="n">
        <v>86</v>
      </c>
    </row>
    <row r="43" customFormat="false" ht="13.5" hidden="false" customHeight="true" outlineLevel="1" collapsed="false">
      <c r="B43" s="66" t="n">
        <v>175</v>
      </c>
      <c r="C43" s="67" t="s">
        <v>330</v>
      </c>
      <c r="D43" s="134" t="n">
        <v>15175</v>
      </c>
      <c r="E43" s="134" t="n">
        <v>7474</v>
      </c>
      <c r="F43" s="134" t="n">
        <v>7701</v>
      </c>
      <c r="G43" s="69" t="n">
        <v>38</v>
      </c>
    </row>
    <row r="44" customFormat="false" ht="13.5" hidden="false" customHeight="true" outlineLevel="1" collapsed="false">
      <c r="B44" s="66" t="n">
        <v>188</v>
      </c>
      <c r="C44" s="67" t="s">
        <v>331</v>
      </c>
      <c r="D44" s="134" t="n">
        <v>2038</v>
      </c>
      <c r="E44" s="134" t="n">
        <v>998</v>
      </c>
      <c r="F44" s="134" t="n">
        <v>1040</v>
      </c>
      <c r="G44" s="69" t="n">
        <v>11</v>
      </c>
    </row>
    <row r="45" customFormat="false" ht="13.5" hidden="false" customHeight="true" outlineLevel="1" collapsed="false">
      <c r="B45" s="66" t="n">
        <v>189</v>
      </c>
      <c r="C45" s="67" t="s">
        <v>332</v>
      </c>
      <c r="D45" s="134" t="n">
        <v>1000</v>
      </c>
      <c r="E45" s="134" t="n">
        <v>523</v>
      </c>
      <c r="F45" s="134" t="n">
        <v>477</v>
      </c>
      <c r="G45" s="69" t="n">
        <v>13</v>
      </c>
    </row>
    <row r="46" customFormat="false" ht="13.5" hidden="false" customHeight="true" outlineLevel="1" collapsed="false">
      <c r="B46" s="66" t="n">
        <v>193</v>
      </c>
      <c r="C46" s="67" t="s">
        <v>333</v>
      </c>
      <c r="D46" s="134" t="n">
        <v>19473</v>
      </c>
      <c r="E46" s="134" t="n">
        <v>9649</v>
      </c>
      <c r="F46" s="134" t="n">
        <v>9824</v>
      </c>
      <c r="G46" s="69" t="n">
        <v>20</v>
      </c>
    </row>
    <row r="47" customFormat="false" ht="13.5" hidden="false" customHeight="true" outlineLevel="1" collapsed="false">
      <c r="B47" s="66" t="n">
        <v>905</v>
      </c>
      <c r="C47" s="67" t="s">
        <v>334</v>
      </c>
      <c r="D47" s="134" t="n">
        <v>22051</v>
      </c>
      <c r="E47" s="134" t="n">
        <v>11156</v>
      </c>
      <c r="F47" s="134" t="n">
        <v>10895</v>
      </c>
      <c r="G47" s="69" t="n">
        <v>39</v>
      </c>
    </row>
    <row r="48" customFormat="false" ht="13.5" hidden="false" customHeight="true" outlineLevel="1" collapsed="false">
      <c r="B48" s="66" t="n">
        <v>911</v>
      </c>
      <c r="C48" s="67" t="s">
        <v>335</v>
      </c>
      <c r="D48" s="134" t="n">
        <v>11678</v>
      </c>
      <c r="E48" s="134" t="n">
        <v>5947</v>
      </c>
      <c r="F48" s="134" t="n">
        <v>5731</v>
      </c>
      <c r="G48" s="69" t="n">
        <v>14</v>
      </c>
    </row>
    <row r="49" customFormat="false" ht="13.5" hidden="false" customHeight="true" outlineLevel="1" collapsed="false">
      <c r="B49" s="66" t="n">
        <v>913</v>
      </c>
      <c r="C49" s="67" t="s">
        <v>336</v>
      </c>
      <c r="D49" s="134" t="n">
        <v>914</v>
      </c>
      <c r="E49" s="134" t="n">
        <v>483</v>
      </c>
      <c r="F49" s="134" t="n">
        <v>431</v>
      </c>
      <c r="G49" s="108" t="n">
        <v>11</v>
      </c>
    </row>
    <row r="50" customFormat="false" ht="13.5" hidden="false" customHeight="true" outlineLevel="1" collapsed="false">
      <c r="B50" s="70" t="n">
        <v>914</v>
      </c>
      <c r="C50" s="155" t="s">
        <v>337</v>
      </c>
      <c r="D50" s="134" t="n">
        <v>2059</v>
      </c>
      <c r="E50" s="134" t="n">
        <v>1016</v>
      </c>
      <c r="F50" s="134" t="n">
        <v>1043</v>
      </c>
      <c r="G50" s="156" t="n">
        <v>5.5</v>
      </c>
    </row>
    <row r="51" s="82" customFormat="true" ht="26.25" hidden="false" customHeight="true" outlineLevel="0" collapsed="false">
      <c r="A51" s="56"/>
      <c r="B51" s="109" t="s">
        <v>40</v>
      </c>
      <c r="C51" s="109"/>
      <c r="D51" s="110" t="n">
        <f aca="false">SUM(D4:D50)</f>
        <v>593078</v>
      </c>
      <c r="E51" s="110" t="n">
        <f aca="false">SUM(E4:E50)</f>
        <v>287696</v>
      </c>
      <c r="F51" s="110" t="n">
        <f aca="false">SUM(F4:F50)</f>
        <v>305382</v>
      </c>
      <c r="G51" s="111" t="n">
        <f aca="false">SUM(G4:G50)</f>
        <v>2011.5</v>
      </c>
    </row>
    <row r="52" s="82" customFormat="true" ht="18" hidden="false" customHeight="true" outlineLevel="0" collapsed="false">
      <c r="A52" s="56"/>
      <c r="B52" s="123"/>
      <c r="C52" s="124"/>
      <c r="D52" s="135"/>
      <c r="E52" s="135"/>
      <c r="F52" s="135"/>
      <c r="G52" s="136"/>
    </row>
    <row r="53" s="82" customFormat="true" ht="18" hidden="false" customHeight="true" outlineLevel="0" collapsed="false">
      <c r="A53" s="56"/>
      <c r="B53" s="116" t="s">
        <v>338</v>
      </c>
      <c r="C53" s="116"/>
      <c r="D53" s="137"/>
      <c r="E53" s="137"/>
      <c r="F53" s="137"/>
      <c r="G53" s="138"/>
    </row>
    <row r="54" customFormat="false" ht="13.5" hidden="false" customHeight="true" outlineLevel="1" collapsed="false">
      <c r="B54" s="66" t="n">
        <v>5</v>
      </c>
      <c r="C54" s="67" t="s">
        <v>339</v>
      </c>
      <c r="D54" s="134" t="n">
        <v>403</v>
      </c>
      <c r="E54" s="134" t="n">
        <v>208</v>
      </c>
      <c r="F54" s="134" t="n">
        <v>195</v>
      </c>
      <c r="G54" s="69" t="n">
        <v>9</v>
      </c>
    </row>
    <row r="55" customFormat="false" ht="13.5" hidden="false" customHeight="true" outlineLevel="1" collapsed="false">
      <c r="B55" s="66" t="n">
        <v>10</v>
      </c>
      <c r="C55" s="67" t="s">
        <v>340</v>
      </c>
      <c r="D55" s="134" t="n">
        <v>623</v>
      </c>
      <c r="E55" s="134" t="n">
        <v>322</v>
      </c>
      <c r="F55" s="134" t="n">
        <v>301</v>
      </c>
      <c r="G55" s="69" t="n">
        <v>70</v>
      </c>
    </row>
    <row r="56" customFormat="false" ht="13.5" hidden="false" customHeight="true" outlineLevel="1" collapsed="false">
      <c r="B56" s="66" t="n">
        <v>15</v>
      </c>
      <c r="C56" s="67" t="s">
        <v>341</v>
      </c>
      <c r="D56" s="134" t="n">
        <v>468</v>
      </c>
      <c r="E56" s="134" t="n">
        <v>233</v>
      </c>
      <c r="F56" s="134" t="n">
        <v>235</v>
      </c>
      <c r="G56" s="69" t="n">
        <v>23</v>
      </c>
    </row>
    <row r="57" customFormat="false" ht="13.5" hidden="false" customHeight="true" outlineLevel="1" collapsed="false">
      <c r="B57" s="66" t="n">
        <v>18</v>
      </c>
      <c r="C57" s="67" t="s">
        <v>342</v>
      </c>
      <c r="D57" s="134" t="n">
        <v>561</v>
      </c>
      <c r="E57" s="134" t="n">
        <v>276</v>
      </c>
      <c r="F57" s="134" t="n">
        <v>285</v>
      </c>
      <c r="G57" s="69" t="n">
        <v>12</v>
      </c>
    </row>
    <row r="58" customFormat="false" ht="13.5" hidden="false" customHeight="true" outlineLevel="1" collapsed="false">
      <c r="B58" s="66" t="n">
        <v>25</v>
      </c>
      <c r="C58" s="67" t="s">
        <v>343</v>
      </c>
      <c r="D58" s="134" t="n">
        <v>323</v>
      </c>
      <c r="E58" s="134" t="n">
        <v>162</v>
      </c>
      <c r="F58" s="134" t="n">
        <v>161</v>
      </c>
      <c r="G58" s="69" t="n">
        <v>16</v>
      </c>
    </row>
    <row r="59" customFormat="false" ht="13.5" hidden="false" customHeight="true" outlineLevel="1" collapsed="false">
      <c r="B59" s="66" t="n">
        <v>27</v>
      </c>
      <c r="C59" s="67" t="s">
        <v>344</v>
      </c>
      <c r="D59" s="134" t="n">
        <v>3289</v>
      </c>
      <c r="E59" s="134" t="n">
        <v>1620</v>
      </c>
      <c r="F59" s="134" t="n">
        <v>1669</v>
      </c>
      <c r="G59" s="69" t="n">
        <v>7</v>
      </c>
    </row>
    <row r="60" customFormat="false" ht="13.5" hidden="false" customHeight="true" outlineLevel="1" collapsed="false">
      <c r="B60" s="66" t="n">
        <v>49</v>
      </c>
      <c r="C60" s="67" t="s">
        <v>345</v>
      </c>
      <c r="D60" s="134" t="n">
        <v>630</v>
      </c>
      <c r="E60" s="134" t="n">
        <v>356</v>
      </c>
      <c r="F60" s="134" t="n">
        <v>274</v>
      </c>
      <c r="G60" s="69" t="n">
        <v>30</v>
      </c>
    </row>
    <row r="61" customFormat="false" ht="13.5" hidden="false" customHeight="true" outlineLevel="1" collapsed="false">
      <c r="B61" s="66" t="n">
        <v>54</v>
      </c>
      <c r="C61" s="67" t="s">
        <v>346</v>
      </c>
      <c r="D61" s="134" t="n">
        <v>990</v>
      </c>
      <c r="E61" s="134" t="n">
        <v>514</v>
      </c>
      <c r="F61" s="134" t="n">
        <v>476</v>
      </c>
      <c r="G61" s="69" t="n">
        <v>22</v>
      </c>
    </row>
    <row r="62" customFormat="false" ht="13.5" hidden="false" customHeight="true" outlineLevel="1" collapsed="false">
      <c r="B62" s="66" t="n">
        <v>63</v>
      </c>
      <c r="C62" s="67" t="s">
        <v>347</v>
      </c>
      <c r="D62" s="134" t="n">
        <v>1636</v>
      </c>
      <c r="E62" s="134" t="n">
        <v>832</v>
      </c>
      <c r="F62" s="134" t="n">
        <v>804</v>
      </c>
      <c r="G62" s="69" t="n">
        <v>50</v>
      </c>
    </row>
    <row r="63" customFormat="false" ht="13.5" hidden="false" customHeight="true" outlineLevel="1" collapsed="false">
      <c r="B63" s="66" t="n">
        <v>64</v>
      </c>
      <c r="C63" s="67" t="s">
        <v>348</v>
      </c>
      <c r="D63" s="134" t="n">
        <v>412</v>
      </c>
      <c r="E63" s="134" t="n">
        <v>199</v>
      </c>
      <c r="F63" s="134" t="n">
        <v>213</v>
      </c>
      <c r="G63" s="69" t="n">
        <v>72</v>
      </c>
    </row>
    <row r="64" customFormat="false" ht="13.5" hidden="false" customHeight="true" outlineLevel="1" collapsed="false">
      <c r="B64" s="66" t="n">
        <v>67</v>
      </c>
      <c r="C64" s="67" t="s">
        <v>349</v>
      </c>
      <c r="D64" s="134" t="n">
        <v>776</v>
      </c>
      <c r="E64" s="134" t="n">
        <v>416</v>
      </c>
      <c r="F64" s="134" t="n">
        <v>360</v>
      </c>
      <c r="G64" s="69" t="n">
        <v>42</v>
      </c>
    </row>
    <row r="65" customFormat="false" ht="13.5" hidden="false" customHeight="true" outlineLevel="1" collapsed="false">
      <c r="B65" s="66" t="n">
        <v>69</v>
      </c>
      <c r="C65" s="67" t="s">
        <v>350</v>
      </c>
      <c r="D65" s="134" t="n">
        <v>637</v>
      </c>
      <c r="E65" s="134" t="n">
        <v>345</v>
      </c>
      <c r="F65" s="134" t="n">
        <v>292</v>
      </c>
      <c r="G65" s="69" t="n">
        <v>78</v>
      </c>
    </row>
    <row r="66" customFormat="false" ht="13.5" hidden="false" customHeight="true" outlineLevel="1" collapsed="false">
      <c r="B66" s="66" t="n">
        <v>74</v>
      </c>
      <c r="C66" s="67" t="s">
        <v>351</v>
      </c>
      <c r="D66" s="134" t="n">
        <v>293</v>
      </c>
      <c r="E66" s="134" t="n">
        <v>151</v>
      </c>
      <c r="F66" s="134" t="n">
        <v>142</v>
      </c>
      <c r="G66" s="69" t="n">
        <v>44</v>
      </c>
    </row>
    <row r="67" customFormat="false" ht="13.5" hidden="false" customHeight="true" outlineLevel="1" collapsed="false">
      <c r="B67" s="66" t="n">
        <v>76</v>
      </c>
      <c r="C67" s="67" t="s">
        <v>352</v>
      </c>
      <c r="D67" s="134" t="n">
        <v>955</v>
      </c>
      <c r="E67" s="134" t="n">
        <v>505</v>
      </c>
      <c r="F67" s="134" t="n">
        <v>450</v>
      </c>
      <c r="G67" s="69" t="n">
        <v>96</v>
      </c>
    </row>
    <row r="68" customFormat="false" ht="13.5" hidden="false" customHeight="true" outlineLevel="1" collapsed="false">
      <c r="B68" s="66" t="n">
        <v>85</v>
      </c>
      <c r="C68" s="67" t="s">
        <v>353</v>
      </c>
      <c r="D68" s="134" t="n">
        <v>729</v>
      </c>
      <c r="E68" s="134" t="n">
        <v>380</v>
      </c>
      <c r="F68" s="134" t="n">
        <v>349</v>
      </c>
      <c r="G68" s="69" t="n">
        <v>182</v>
      </c>
    </row>
    <row r="69" customFormat="false" ht="13.5" hidden="false" customHeight="true" outlineLevel="1" collapsed="false">
      <c r="B69" s="66" t="n">
        <v>86</v>
      </c>
      <c r="C69" s="67" t="s">
        <v>354</v>
      </c>
      <c r="D69" s="134" t="n">
        <v>382</v>
      </c>
      <c r="E69" s="134" t="n">
        <v>192</v>
      </c>
      <c r="F69" s="134" t="n">
        <v>190</v>
      </c>
      <c r="G69" s="69" t="n">
        <v>77</v>
      </c>
    </row>
    <row r="70" customFormat="false" ht="13.5" hidden="false" customHeight="true" outlineLevel="1" collapsed="false">
      <c r="B70" s="66" t="n">
        <v>89</v>
      </c>
      <c r="C70" s="67" t="s">
        <v>355</v>
      </c>
      <c r="D70" s="134" t="n">
        <v>18462</v>
      </c>
      <c r="E70" s="134" t="n">
        <v>9191</v>
      </c>
      <c r="F70" s="134" t="n">
        <v>9271</v>
      </c>
      <c r="G70" s="69" t="n">
        <v>317</v>
      </c>
    </row>
    <row r="71" customFormat="false" ht="13.5" hidden="false" customHeight="true" outlineLevel="1" collapsed="false">
      <c r="B71" s="66" t="n">
        <v>96</v>
      </c>
      <c r="C71" s="67" t="s">
        <v>356</v>
      </c>
      <c r="D71" s="134" t="n">
        <v>384</v>
      </c>
      <c r="E71" s="134" t="n">
        <v>195</v>
      </c>
      <c r="F71" s="134" t="n">
        <v>189</v>
      </c>
      <c r="G71" s="69" t="n">
        <v>33</v>
      </c>
    </row>
    <row r="72" customFormat="false" ht="13.5" hidden="false" customHeight="true" outlineLevel="1" collapsed="false">
      <c r="B72" s="66" t="n">
        <v>97</v>
      </c>
      <c r="C72" s="67" t="s">
        <v>357</v>
      </c>
      <c r="D72" s="134" t="n">
        <v>1193</v>
      </c>
      <c r="E72" s="134" t="n">
        <v>639</v>
      </c>
      <c r="F72" s="134" t="n">
        <v>554</v>
      </c>
      <c r="G72" s="69" t="n">
        <v>117</v>
      </c>
    </row>
    <row r="73" customFormat="false" ht="13.5" hidden="false" customHeight="true" outlineLevel="1" collapsed="false">
      <c r="B73" s="66" t="n">
        <v>108</v>
      </c>
      <c r="C73" s="67" t="s">
        <v>358</v>
      </c>
      <c r="D73" s="134" t="n">
        <v>954</v>
      </c>
      <c r="E73" s="134" t="n">
        <v>491</v>
      </c>
      <c r="F73" s="134" t="n">
        <v>463</v>
      </c>
      <c r="G73" s="69" t="n">
        <v>83</v>
      </c>
    </row>
    <row r="74" customFormat="false" ht="13.5" hidden="false" customHeight="true" outlineLevel="1" collapsed="false">
      <c r="B74" s="66" t="n">
        <v>114</v>
      </c>
      <c r="C74" s="67" t="s">
        <v>359</v>
      </c>
      <c r="D74" s="134" t="n">
        <v>664</v>
      </c>
      <c r="E74" s="134" t="n">
        <v>339</v>
      </c>
      <c r="F74" s="134" t="n">
        <v>325</v>
      </c>
      <c r="G74" s="69" t="n">
        <v>40</v>
      </c>
    </row>
    <row r="75" customFormat="false" ht="13.5" hidden="false" customHeight="true" outlineLevel="1" collapsed="false">
      <c r="B75" s="66" t="n">
        <v>117</v>
      </c>
      <c r="C75" s="67" t="s">
        <v>360</v>
      </c>
      <c r="D75" s="134" t="n">
        <v>571</v>
      </c>
      <c r="E75" s="134" t="n">
        <v>309</v>
      </c>
      <c r="F75" s="134" t="n">
        <v>262</v>
      </c>
      <c r="G75" s="69" t="n">
        <v>53</v>
      </c>
    </row>
    <row r="76" customFormat="false" ht="13.5" hidden="false" customHeight="true" outlineLevel="1" collapsed="false">
      <c r="B76" s="66" t="n">
        <v>123</v>
      </c>
      <c r="C76" s="67" t="s">
        <v>361</v>
      </c>
      <c r="D76" s="134" t="n">
        <v>311</v>
      </c>
      <c r="E76" s="134" t="n">
        <v>163</v>
      </c>
      <c r="F76" s="134" t="n">
        <v>148</v>
      </c>
      <c r="G76" s="69" t="n">
        <v>63</v>
      </c>
    </row>
    <row r="77" customFormat="false" ht="13.5" hidden="false" customHeight="true" outlineLevel="1" collapsed="false">
      <c r="B77" s="66" t="n">
        <v>128</v>
      </c>
      <c r="C77" s="67" t="s">
        <v>362</v>
      </c>
      <c r="D77" s="134" t="n">
        <v>414</v>
      </c>
      <c r="E77" s="134" t="n">
        <v>202</v>
      </c>
      <c r="F77" s="134" t="n">
        <v>212</v>
      </c>
      <c r="G77" s="69" t="n">
        <v>8</v>
      </c>
    </row>
    <row r="78" customFormat="false" ht="13.5" hidden="false" customHeight="true" outlineLevel="1" collapsed="false">
      <c r="B78" s="66" t="n">
        <v>154</v>
      </c>
      <c r="C78" s="67" t="s">
        <v>363</v>
      </c>
      <c r="D78" s="134" t="n">
        <v>1170</v>
      </c>
      <c r="E78" s="134" t="n">
        <v>601</v>
      </c>
      <c r="F78" s="134" t="n">
        <v>569</v>
      </c>
      <c r="G78" s="69" t="n">
        <v>101</v>
      </c>
    </row>
    <row r="79" customFormat="false" ht="13.5" hidden="false" customHeight="true" outlineLevel="1" collapsed="false">
      <c r="B79" s="66" t="n">
        <v>161</v>
      </c>
      <c r="C79" s="67" t="s">
        <v>364</v>
      </c>
      <c r="D79" s="134" t="n">
        <v>261</v>
      </c>
      <c r="E79" s="134" t="n">
        <v>138</v>
      </c>
      <c r="F79" s="134" t="n">
        <v>123</v>
      </c>
      <c r="G79" s="69" t="n">
        <v>6</v>
      </c>
    </row>
    <row r="80" customFormat="false" ht="13.5" hidden="false" customHeight="true" outlineLevel="1" collapsed="false">
      <c r="B80" s="66" t="n">
        <v>167</v>
      </c>
      <c r="C80" s="67" t="s">
        <v>365</v>
      </c>
      <c r="D80" s="134" t="n">
        <v>2320</v>
      </c>
      <c r="E80" s="134" t="n">
        <v>1169</v>
      </c>
      <c r="F80" s="134" t="n">
        <v>1151</v>
      </c>
      <c r="G80" s="69" t="n">
        <v>30</v>
      </c>
    </row>
    <row r="81" customFormat="false" ht="13.5" hidden="false" customHeight="true" outlineLevel="1" collapsed="false">
      <c r="B81" s="66" t="n">
        <v>187</v>
      </c>
      <c r="C81" s="67" t="s">
        <v>366</v>
      </c>
      <c r="D81" s="134" t="n">
        <v>561</v>
      </c>
      <c r="E81" s="134" t="n">
        <v>298</v>
      </c>
      <c r="F81" s="134" t="n">
        <v>263</v>
      </c>
      <c r="G81" s="69" t="n">
        <v>66</v>
      </c>
    </row>
    <row r="82" customFormat="false" ht="13.5" hidden="false" customHeight="true" outlineLevel="1" collapsed="false">
      <c r="B82" s="66" t="n">
        <v>907</v>
      </c>
      <c r="C82" s="67" t="s">
        <v>367</v>
      </c>
      <c r="D82" s="134" t="n">
        <v>2117</v>
      </c>
      <c r="E82" s="134" t="n">
        <v>1076</v>
      </c>
      <c r="F82" s="134" t="n">
        <v>1041</v>
      </c>
      <c r="G82" s="69" t="n">
        <v>108</v>
      </c>
    </row>
    <row r="83" s="82" customFormat="true" ht="26.25" hidden="false" customHeight="true" outlineLevel="0" collapsed="false">
      <c r="A83" s="56"/>
      <c r="B83" s="109" t="s">
        <v>40</v>
      </c>
      <c r="C83" s="109"/>
      <c r="D83" s="110" t="n">
        <f aca="false">SUM(D54:D82)</f>
        <v>42489</v>
      </c>
      <c r="E83" s="110" t="n">
        <f aca="false">SUM(E54:E82)</f>
        <v>21522</v>
      </c>
      <c r="F83" s="110" t="n">
        <f aca="false">SUM(F54:F82)</f>
        <v>20967</v>
      </c>
      <c r="G83" s="111" t="n">
        <v>1855</v>
      </c>
    </row>
    <row r="84" s="82" customFormat="true" ht="18" hidden="false" customHeight="true" outlineLevel="0" collapsed="false">
      <c r="A84" s="56"/>
      <c r="B84" s="123"/>
      <c r="C84" s="124"/>
      <c r="D84" s="135"/>
      <c r="E84" s="135"/>
      <c r="F84" s="135"/>
      <c r="G84" s="136"/>
    </row>
    <row r="85" s="82" customFormat="true" ht="18" hidden="false" customHeight="true" outlineLevel="0" collapsed="false">
      <c r="A85" s="56"/>
      <c r="B85" s="116" t="s">
        <v>368</v>
      </c>
      <c r="C85" s="116"/>
      <c r="D85" s="137"/>
      <c r="E85" s="137"/>
      <c r="F85" s="137"/>
      <c r="G85" s="138"/>
    </row>
    <row r="86" customFormat="false" ht="13.5" hidden="false" customHeight="true" outlineLevel="1" collapsed="false">
      <c r="B86" s="66" t="n">
        <v>23</v>
      </c>
      <c r="C86" s="67" t="s">
        <v>369</v>
      </c>
      <c r="D86" s="134" t="n">
        <v>20281</v>
      </c>
      <c r="E86" s="134" t="n">
        <v>10028</v>
      </c>
      <c r="F86" s="134" t="n">
        <v>10253</v>
      </c>
      <c r="G86" s="69" t="n">
        <v>545</v>
      </c>
    </row>
    <row r="87" customFormat="false" ht="13.5" hidden="false" customHeight="true" outlineLevel="1" collapsed="false">
      <c r="B87" s="66" t="n">
        <v>29</v>
      </c>
      <c r="C87" s="67" t="s">
        <v>370</v>
      </c>
      <c r="D87" s="134" t="n">
        <v>2284</v>
      </c>
      <c r="E87" s="134" t="n">
        <v>1134</v>
      </c>
      <c r="F87" s="134" t="n">
        <v>1150</v>
      </c>
      <c r="G87" s="69" t="n">
        <v>127</v>
      </c>
    </row>
    <row r="88" customFormat="false" ht="13.5" hidden="false" customHeight="true" outlineLevel="1" collapsed="false">
      <c r="B88" s="66" t="n">
        <v>39</v>
      </c>
      <c r="C88" s="67" t="s">
        <v>371</v>
      </c>
      <c r="D88" s="134" t="n">
        <v>4038</v>
      </c>
      <c r="E88" s="134" t="n">
        <v>2065</v>
      </c>
      <c r="F88" s="134" t="n">
        <v>1973</v>
      </c>
      <c r="G88" s="69" t="n">
        <v>216</v>
      </c>
    </row>
    <row r="89" customFormat="false" ht="13.5" hidden="false" customHeight="true" outlineLevel="1" collapsed="false">
      <c r="B89" s="66" t="n">
        <v>53</v>
      </c>
      <c r="C89" s="67" t="s">
        <v>372</v>
      </c>
      <c r="D89" s="134" t="n">
        <v>1870</v>
      </c>
      <c r="E89" s="134" t="n">
        <v>932</v>
      </c>
      <c r="F89" s="134" t="n">
        <v>938</v>
      </c>
      <c r="G89" s="69" t="n">
        <v>141</v>
      </c>
    </row>
    <row r="90" customFormat="false" ht="13.5" hidden="false" customHeight="true" outlineLevel="1" collapsed="false">
      <c r="B90" s="66" t="n">
        <v>56</v>
      </c>
      <c r="C90" s="67" t="s">
        <v>373</v>
      </c>
      <c r="D90" s="134" t="n">
        <v>4079</v>
      </c>
      <c r="E90" s="134" t="n">
        <v>2033</v>
      </c>
      <c r="F90" s="134" t="n">
        <v>2046</v>
      </c>
      <c r="G90" s="69" t="n">
        <v>427</v>
      </c>
    </row>
    <row r="91" customFormat="false" ht="13.5" hidden="false" customHeight="true" outlineLevel="1" collapsed="false">
      <c r="B91" s="79" t="n">
        <v>78</v>
      </c>
      <c r="C91" s="80" t="s">
        <v>374</v>
      </c>
      <c r="D91" s="134" t="n">
        <v>936</v>
      </c>
      <c r="E91" s="134" t="n">
        <v>502</v>
      </c>
      <c r="F91" s="134" t="n">
        <v>434</v>
      </c>
      <c r="G91" s="108" t="n">
        <v>60</v>
      </c>
    </row>
    <row r="92" customFormat="false" ht="13.5" hidden="false" customHeight="true" outlineLevel="1" collapsed="false">
      <c r="B92" s="66" t="n">
        <v>194</v>
      </c>
      <c r="C92" s="67" t="s">
        <v>375</v>
      </c>
      <c r="D92" s="134" t="n">
        <v>2516</v>
      </c>
      <c r="E92" s="134" t="n">
        <v>1275</v>
      </c>
      <c r="F92" s="134" t="n">
        <v>1241</v>
      </c>
      <c r="G92" s="69" t="n">
        <v>102</v>
      </c>
    </row>
    <row r="93" customFormat="false" ht="13.5" hidden="false" customHeight="true" outlineLevel="1" collapsed="false">
      <c r="B93" s="66" t="n">
        <v>912</v>
      </c>
      <c r="C93" s="67" t="s">
        <v>376</v>
      </c>
      <c r="D93" s="134" t="n">
        <v>1742</v>
      </c>
      <c r="E93" s="134" t="n">
        <v>877</v>
      </c>
      <c r="F93" s="134" t="n">
        <v>865</v>
      </c>
      <c r="G93" s="69" t="n">
        <v>97</v>
      </c>
    </row>
    <row r="94" s="82" customFormat="true" ht="26.25" hidden="false" customHeight="true" outlineLevel="0" collapsed="false">
      <c r="A94" s="56"/>
      <c r="B94" s="109" t="s">
        <v>40</v>
      </c>
      <c r="C94" s="109"/>
      <c r="D94" s="110" t="n">
        <f aca="false">SUM(D86:D93)</f>
        <v>37746</v>
      </c>
      <c r="E94" s="110" t="n">
        <f aca="false">SUM(E86:E93)</f>
        <v>18846</v>
      </c>
      <c r="F94" s="110" t="n">
        <f aca="false">SUM(F86:F93)</f>
        <v>18900</v>
      </c>
      <c r="G94" s="111" t="n">
        <v>1715</v>
      </c>
    </row>
    <row r="95" s="82" customFormat="true" ht="18" hidden="false" customHeight="true" outlineLevel="0" collapsed="false">
      <c r="A95" s="56"/>
      <c r="B95" s="123"/>
      <c r="C95" s="124"/>
      <c r="D95" s="135"/>
      <c r="E95" s="135"/>
      <c r="F95" s="135"/>
      <c r="G95" s="136"/>
    </row>
    <row r="96" s="82" customFormat="true" ht="18" hidden="false" customHeight="true" outlineLevel="0" collapsed="false">
      <c r="A96" s="56"/>
      <c r="B96" s="116" t="s">
        <v>377</v>
      </c>
      <c r="C96" s="116"/>
      <c r="D96" s="137"/>
      <c r="E96" s="137"/>
      <c r="F96" s="137"/>
      <c r="G96" s="138"/>
    </row>
    <row r="97" customFormat="false" ht="13.5" hidden="false" customHeight="true" outlineLevel="1" collapsed="false">
      <c r="B97" s="66" t="n">
        <v>45</v>
      </c>
      <c r="C97" s="67" t="s">
        <v>378</v>
      </c>
      <c r="D97" s="134" t="n">
        <v>1288</v>
      </c>
      <c r="E97" s="134" t="n">
        <v>671</v>
      </c>
      <c r="F97" s="134" t="n">
        <v>617</v>
      </c>
      <c r="G97" s="69" t="n">
        <v>132</v>
      </c>
    </row>
    <row r="98" customFormat="false" ht="13.5" hidden="false" customHeight="true" outlineLevel="1" collapsed="false">
      <c r="B98" s="66" t="n">
        <v>46</v>
      </c>
      <c r="C98" s="67" t="s">
        <v>379</v>
      </c>
      <c r="D98" s="134" t="n">
        <v>2018</v>
      </c>
      <c r="E98" s="134" t="n">
        <v>1048</v>
      </c>
      <c r="F98" s="134" t="n">
        <v>970</v>
      </c>
      <c r="G98" s="69" t="n">
        <v>247</v>
      </c>
    </row>
    <row r="99" customFormat="false" ht="13.5" hidden="false" customHeight="true" outlineLevel="1" collapsed="false">
      <c r="B99" s="66" t="n">
        <v>82</v>
      </c>
      <c r="C99" s="67" t="s">
        <v>380</v>
      </c>
      <c r="D99" s="134" t="n">
        <v>1107</v>
      </c>
      <c r="E99" s="134" t="n">
        <v>567</v>
      </c>
      <c r="F99" s="134" t="n">
        <v>540</v>
      </c>
      <c r="G99" s="69" t="n">
        <v>117</v>
      </c>
    </row>
    <row r="100" customFormat="false" ht="13.5" hidden="false" customHeight="true" outlineLevel="1" collapsed="false">
      <c r="B100" s="66" t="n">
        <v>98</v>
      </c>
      <c r="C100" s="67" t="s">
        <v>381</v>
      </c>
      <c r="D100" s="134" t="n">
        <v>7236</v>
      </c>
      <c r="E100" s="134" t="n">
        <v>3574</v>
      </c>
      <c r="F100" s="134" t="n">
        <v>3662</v>
      </c>
      <c r="G100" s="69" t="n">
        <v>468</v>
      </c>
    </row>
    <row r="101" customFormat="false" ht="13.5" hidden="false" customHeight="true" outlineLevel="1" collapsed="false">
      <c r="B101" s="66" t="n">
        <v>146</v>
      </c>
      <c r="C101" s="67" t="s">
        <v>382</v>
      </c>
      <c r="D101" s="134" t="n">
        <v>1192</v>
      </c>
      <c r="E101" s="134" t="n">
        <v>601</v>
      </c>
      <c r="F101" s="134" t="n">
        <v>591</v>
      </c>
      <c r="G101" s="69" t="n">
        <v>324</v>
      </c>
    </row>
    <row r="102" customFormat="false" ht="13.5" hidden="false" customHeight="true" outlineLevel="1" collapsed="false">
      <c r="B102" s="66" t="n">
        <v>164</v>
      </c>
      <c r="C102" s="67" t="s">
        <v>383</v>
      </c>
      <c r="D102" s="134" t="n">
        <v>2227</v>
      </c>
      <c r="E102" s="134" t="n">
        <v>1130</v>
      </c>
      <c r="F102" s="134" t="n">
        <v>1097</v>
      </c>
      <c r="G102" s="69" t="n">
        <v>522</v>
      </c>
    </row>
    <row r="103" s="82" customFormat="true" ht="26.25" hidden="false" customHeight="true" outlineLevel="0" collapsed="false">
      <c r="A103" s="56"/>
      <c r="B103" s="109" t="s">
        <v>40</v>
      </c>
      <c r="C103" s="109"/>
      <c r="D103" s="110" t="n">
        <f aca="false">SUM(D97:D102)</f>
        <v>15068</v>
      </c>
      <c r="E103" s="110" t="n">
        <f aca="false">SUM(E97:E102)</f>
        <v>7591</v>
      </c>
      <c r="F103" s="110" t="n">
        <f aca="false">SUM(F97:F102)</f>
        <v>7477</v>
      </c>
      <c r="G103" s="111" t="n">
        <v>1810</v>
      </c>
    </row>
    <row r="104" s="82" customFormat="true" ht="18" hidden="false" customHeight="true" outlineLevel="0" collapsed="false">
      <c r="A104" s="56"/>
      <c r="B104" s="123"/>
      <c r="C104" s="124"/>
      <c r="D104" s="135"/>
      <c r="E104" s="135"/>
      <c r="F104" s="135"/>
      <c r="G104" s="136"/>
    </row>
    <row r="105" s="82" customFormat="true" ht="18" hidden="false" customHeight="true" outlineLevel="0" collapsed="false">
      <c r="A105" s="56"/>
      <c r="B105" s="116" t="s">
        <v>384</v>
      </c>
      <c r="C105" s="116"/>
      <c r="D105" s="137"/>
      <c r="E105" s="137"/>
      <c r="F105" s="137"/>
      <c r="G105" s="138"/>
    </row>
    <row r="106" customFormat="false" ht="13.5" hidden="false" customHeight="true" outlineLevel="1" collapsed="false">
      <c r="B106" s="66" t="n">
        <v>2</v>
      </c>
      <c r="C106" s="67" t="s">
        <v>385</v>
      </c>
      <c r="D106" s="134" t="n">
        <v>564</v>
      </c>
      <c r="E106" s="134" t="n">
        <v>286</v>
      </c>
      <c r="F106" s="134" t="n">
        <v>278</v>
      </c>
      <c r="G106" s="69" t="n">
        <v>90</v>
      </c>
    </row>
    <row r="107" customFormat="false" ht="13.5" hidden="false" customHeight="true" outlineLevel="1" collapsed="false">
      <c r="B107" s="66" t="n">
        <v>28</v>
      </c>
      <c r="C107" s="67" t="s">
        <v>386</v>
      </c>
      <c r="D107" s="134" t="n">
        <v>1064</v>
      </c>
      <c r="E107" s="134" t="n">
        <v>545</v>
      </c>
      <c r="F107" s="134" t="n">
        <v>519</v>
      </c>
      <c r="G107" s="69" t="n">
        <v>21</v>
      </c>
    </row>
    <row r="108" customFormat="false" ht="13.5" hidden="false" customHeight="true" outlineLevel="1" collapsed="false">
      <c r="B108" s="66" t="n">
        <v>38</v>
      </c>
      <c r="C108" s="67" t="s">
        <v>387</v>
      </c>
      <c r="D108" s="134" t="n">
        <v>1228</v>
      </c>
      <c r="E108" s="134" t="n">
        <v>619</v>
      </c>
      <c r="F108" s="134" t="n">
        <v>609</v>
      </c>
      <c r="G108" s="69" t="n">
        <v>36</v>
      </c>
    </row>
    <row r="109" customFormat="false" ht="13.5" hidden="false" customHeight="true" outlineLevel="1" collapsed="false">
      <c r="B109" s="66" t="n">
        <v>51</v>
      </c>
      <c r="C109" s="67" t="s">
        <v>388</v>
      </c>
      <c r="D109" s="134" t="n">
        <v>1298</v>
      </c>
      <c r="E109" s="134" t="n">
        <v>675</v>
      </c>
      <c r="F109" s="134" t="n">
        <v>623</v>
      </c>
      <c r="G109" s="69" t="n">
        <v>113</v>
      </c>
    </row>
    <row r="110" customFormat="false" ht="13.5" hidden="false" customHeight="true" outlineLevel="1" collapsed="false">
      <c r="B110" s="66" t="n">
        <v>65</v>
      </c>
      <c r="C110" s="67" t="s">
        <v>389</v>
      </c>
      <c r="D110" s="134" t="n">
        <v>685</v>
      </c>
      <c r="E110" s="134" t="n">
        <v>356</v>
      </c>
      <c r="F110" s="134" t="n">
        <v>329</v>
      </c>
      <c r="G110" s="88" t="n">
        <v>13.8</v>
      </c>
    </row>
    <row r="111" customFormat="false" ht="13.5" hidden="false" customHeight="true" outlineLevel="1" collapsed="false">
      <c r="B111" s="66" t="n">
        <v>66</v>
      </c>
      <c r="C111" s="67" t="s">
        <v>390</v>
      </c>
      <c r="D111" s="134" t="n">
        <v>2625</v>
      </c>
      <c r="E111" s="134" t="n">
        <v>1329</v>
      </c>
      <c r="F111" s="134" t="n">
        <v>1296</v>
      </c>
      <c r="G111" s="69" t="n">
        <v>40</v>
      </c>
    </row>
    <row r="112" customFormat="false" ht="13.5" hidden="false" customHeight="true" outlineLevel="1" collapsed="false">
      <c r="B112" s="66" t="n">
        <v>83</v>
      </c>
      <c r="C112" s="67" t="s">
        <v>391</v>
      </c>
      <c r="D112" s="134" t="n">
        <v>220</v>
      </c>
      <c r="E112" s="134" t="n">
        <v>109</v>
      </c>
      <c r="F112" s="134" t="n">
        <v>111</v>
      </c>
      <c r="G112" s="69" t="n">
        <v>23</v>
      </c>
    </row>
    <row r="113" customFormat="false" ht="13.5" hidden="false" customHeight="true" outlineLevel="1" collapsed="false">
      <c r="B113" s="66" t="n">
        <v>88</v>
      </c>
      <c r="C113" s="67" t="s">
        <v>392</v>
      </c>
      <c r="D113" s="134" t="n">
        <v>1839</v>
      </c>
      <c r="E113" s="134" t="n">
        <v>952</v>
      </c>
      <c r="F113" s="134" t="n">
        <v>887</v>
      </c>
      <c r="G113" s="69" t="n">
        <v>120</v>
      </c>
    </row>
    <row r="114" customFormat="false" ht="13.5" hidden="false" customHeight="true" outlineLevel="1" collapsed="false">
      <c r="B114" s="66" t="n">
        <v>105</v>
      </c>
      <c r="C114" s="67" t="s">
        <v>393</v>
      </c>
      <c r="D114" s="134" t="n">
        <v>5094</v>
      </c>
      <c r="E114" s="134" t="n">
        <v>2605</v>
      </c>
      <c r="F114" s="134" t="n">
        <v>2489</v>
      </c>
      <c r="G114" s="69" t="n">
        <v>227.4</v>
      </c>
    </row>
    <row r="115" customFormat="false" ht="13.5" hidden="false" customHeight="true" outlineLevel="1" collapsed="false">
      <c r="B115" s="66" t="n">
        <v>136</v>
      </c>
      <c r="C115" s="67" t="s">
        <v>394</v>
      </c>
      <c r="D115" s="134" t="n">
        <v>2072</v>
      </c>
      <c r="E115" s="134" t="n">
        <v>1072</v>
      </c>
      <c r="F115" s="134" t="n">
        <v>1000</v>
      </c>
      <c r="G115" s="69" t="n">
        <v>89</v>
      </c>
    </row>
    <row r="116" customFormat="false" ht="13.5" hidden="false" customHeight="true" outlineLevel="1" collapsed="false">
      <c r="B116" s="66" t="n">
        <v>137</v>
      </c>
      <c r="C116" s="67" t="s">
        <v>395</v>
      </c>
      <c r="D116" s="134" t="n">
        <v>1127</v>
      </c>
      <c r="E116" s="134" t="n">
        <v>594</v>
      </c>
      <c r="F116" s="134" t="n">
        <v>533</v>
      </c>
      <c r="G116" s="69" t="n">
        <v>76</v>
      </c>
    </row>
    <row r="117" customFormat="false" ht="13.5" hidden="false" customHeight="true" outlineLevel="1" collapsed="false">
      <c r="B117" s="66" t="n">
        <v>152</v>
      </c>
      <c r="C117" s="67" t="s">
        <v>396</v>
      </c>
      <c r="D117" s="134" t="n">
        <v>1148</v>
      </c>
      <c r="E117" s="134" t="n">
        <v>576</v>
      </c>
      <c r="F117" s="134" t="n">
        <v>572</v>
      </c>
      <c r="G117" s="69" t="n">
        <v>138</v>
      </c>
    </row>
    <row r="118" customFormat="false" ht="13.5" hidden="false" customHeight="true" outlineLevel="1" collapsed="false">
      <c r="B118" s="66" t="n">
        <v>159</v>
      </c>
      <c r="C118" s="67" t="s">
        <v>397</v>
      </c>
      <c r="D118" s="134" t="n">
        <v>1102</v>
      </c>
      <c r="E118" s="134" t="n">
        <v>597</v>
      </c>
      <c r="F118" s="134" t="n">
        <v>505</v>
      </c>
      <c r="G118" s="69" t="n">
        <v>126</v>
      </c>
    </row>
    <row r="119" customFormat="false" ht="13.5" hidden="false" customHeight="true" outlineLevel="1" collapsed="false">
      <c r="B119" s="66" t="n">
        <v>178</v>
      </c>
      <c r="C119" s="67" t="s">
        <v>398</v>
      </c>
      <c r="D119" s="134" t="n">
        <v>715</v>
      </c>
      <c r="E119" s="134" t="n">
        <v>384</v>
      </c>
      <c r="F119" s="134" t="n">
        <v>331</v>
      </c>
      <c r="G119" s="69" t="n">
        <v>15</v>
      </c>
    </row>
    <row r="120" customFormat="false" ht="13.5" hidden="false" customHeight="true" outlineLevel="1" collapsed="false">
      <c r="B120" s="66" t="n">
        <v>909</v>
      </c>
      <c r="C120" s="67" t="s">
        <v>399</v>
      </c>
      <c r="D120" s="134" t="n">
        <v>589</v>
      </c>
      <c r="E120" s="134" t="n">
        <v>317</v>
      </c>
      <c r="F120" s="134" t="n">
        <v>272</v>
      </c>
      <c r="G120" s="69" t="n">
        <v>39</v>
      </c>
    </row>
    <row r="121" customFormat="false" ht="13.5" hidden="false" customHeight="true" outlineLevel="1" collapsed="false">
      <c r="B121" s="66" t="n">
        <v>915</v>
      </c>
      <c r="C121" s="67" t="s">
        <v>400</v>
      </c>
      <c r="D121" s="134" t="n">
        <v>862</v>
      </c>
      <c r="E121" s="134" t="n">
        <v>447</v>
      </c>
      <c r="F121" s="134" t="n">
        <v>415</v>
      </c>
      <c r="G121" s="88" t="n">
        <v>48.6</v>
      </c>
    </row>
    <row r="122" s="82" customFormat="true" ht="26.25" hidden="false" customHeight="true" outlineLevel="0" collapsed="false">
      <c r="A122" s="56"/>
      <c r="B122" s="109" t="s">
        <v>40</v>
      </c>
      <c r="C122" s="109"/>
      <c r="D122" s="110" t="n">
        <f aca="false">SUM(D106:D120)</f>
        <v>21370</v>
      </c>
      <c r="E122" s="110" t="n">
        <f aca="false">SUM(E106:E120)</f>
        <v>11016</v>
      </c>
      <c r="F122" s="110" t="n">
        <f aca="false">SUM(F106:F120)</f>
        <v>10354</v>
      </c>
      <c r="G122" s="111" t="n">
        <f aca="false">SUM(G106:G120)</f>
        <v>1167.2</v>
      </c>
    </row>
    <row r="123" s="82" customFormat="true" ht="18" hidden="false" customHeight="true" outlineLevel="0" collapsed="false">
      <c r="A123" s="56"/>
      <c r="B123" s="123"/>
      <c r="C123" s="124"/>
      <c r="D123" s="135"/>
      <c r="E123" s="135"/>
      <c r="F123" s="135"/>
      <c r="G123" s="136"/>
    </row>
    <row r="124" s="82" customFormat="true" ht="18" hidden="false" customHeight="true" outlineLevel="0" collapsed="false">
      <c r="A124" s="56"/>
      <c r="B124" s="116" t="s">
        <v>401</v>
      </c>
      <c r="C124" s="116"/>
      <c r="D124" s="137"/>
      <c r="E124" s="137"/>
      <c r="F124" s="137"/>
      <c r="G124" s="138"/>
    </row>
    <row r="125" customFormat="false" ht="13.5" hidden="false" customHeight="true" outlineLevel="1" collapsed="false">
      <c r="B125" s="66" t="n">
        <v>12</v>
      </c>
      <c r="C125" s="67" t="s">
        <v>402</v>
      </c>
      <c r="D125" s="134" t="n">
        <v>2440</v>
      </c>
      <c r="E125" s="134" t="n">
        <v>1258</v>
      </c>
      <c r="F125" s="134" t="n">
        <v>1182</v>
      </c>
      <c r="G125" s="69" t="n">
        <v>93</v>
      </c>
    </row>
    <row r="126" customFormat="false" ht="13.5" hidden="false" customHeight="true" outlineLevel="1" collapsed="false">
      <c r="B126" s="66" t="n">
        <v>102</v>
      </c>
      <c r="C126" s="67" t="s">
        <v>403</v>
      </c>
      <c r="D126" s="134" t="n">
        <v>10080</v>
      </c>
      <c r="E126" s="134" t="n">
        <v>5083</v>
      </c>
      <c r="F126" s="134" t="n">
        <v>4997</v>
      </c>
      <c r="G126" s="69" t="n">
        <v>198</v>
      </c>
    </row>
    <row r="127" customFormat="false" ht="13.5" hidden="false" customHeight="true" outlineLevel="1" collapsed="false">
      <c r="B127" s="66" t="n">
        <v>132</v>
      </c>
      <c r="C127" s="67" t="s">
        <v>404</v>
      </c>
      <c r="D127" s="134" t="n">
        <v>3613</v>
      </c>
      <c r="E127" s="134" t="n">
        <v>1791</v>
      </c>
      <c r="F127" s="134" t="n">
        <v>1822</v>
      </c>
      <c r="G127" s="69" t="n">
        <v>112</v>
      </c>
    </row>
    <row r="128" customFormat="false" ht="13.5" hidden="false" customHeight="true" outlineLevel="1" collapsed="false">
      <c r="B128" s="66" t="n">
        <v>135</v>
      </c>
      <c r="C128" s="67" t="s">
        <v>405</v>
      </c>
      <c r="D128" s="134" t="n">
        <v>5336</v>
      </c>
      <c r="E128" s="134" t="n">
        <v>2765</v>
      </c>
      <c r="F128" s="134" t="n">
        <v>2571</v>
      </c>
      <c r="G128" s="69" t="n">
        <v>254</v>
      </c>
    </row>
    <row r="129" s="82" customFormat="true" ht="26.25" hidden="false" customHeight="true" outlineLevel="0" collapsed="false">
      <c r="A129" s="56"/>
      <c r="B129" s="109" t="s">
        <v>40</v>
      </c>
      <c r="C129" s="109"/>
      <c r="D129" s="134" t="n">
        <f aca="false">SUM(D125:D128)</f>
        <v>21469</v>
      </c>
      <c r="E129" s="134" t="n">
        <f aca="false">SUM(E125:E128)</f>
        <v>10897</v>
      </c>
      <c r="F129" s="134" t="n">
        <f aca="false">SUM(F125:F128)</f>
        <v>10572</v>
      </c>
      <c r="G129" s="111" t="n">
        <v>657</v>
      </c>
    </row>
    <row r="130" s="82" customFormat="true" ht="18" hidden="false" customHeight="true" outlineLevel="0" collapsed="false">
      <c r="A130" s="56"/>
      <c r="B130" s="123"/>
      <c r="C130" s="124"/>
      <c r="D130" s="134"/>
      <c r="E130" s="134"/>
      <c r="F130" s="134"/>
      <c r="G130" s="136"/>
    </row>
    <row r="131" s="82" customFormat="true" ht="18" hidden="false" customHeight="true" outlineLevel="0" collapsed="false">
      <c r="A131" s="56"/>
      <c r="B131" s="116" t="s">
        <v>406</v>
      </c>
      <c r="C131" s="116"/>
      <c r="D131" s="137"/>
      <c r="E131" s="137"/>
      <c r="F131" s="137"/>
      <c r="G131" s="138"/>
    </row>
    <row r="132" customFormat="false" ht="13.5" hidden="false" customHeight="true" outlineLevel="1" collapsed="false">
      <c r="B132" s="66" t="n">
        <v>1</v>
      </c>
      <c r="C132" s="139" t="s">
        <v>407</v>
      </c>
      <c r="D132" s="140" t="n">
        <v>255</v>
      </c>
      <c r="E132" s="140" t="n">
        <v>131</v>
      </c>
      <c r="F132" s="140" t="n">
        <v>124</v>
      </c>
      <c r="G132" s="88" t="n">
        <v>27</v>
      </c>
    </row>
    <row r="133" customFormat="false" ht="13.5" hidden="false" customHeight="true" outlineLevel="1" collapsed="false">
      <c r="B133" s="66" t="n">
        <v>13</v>
      </c>
      <c r="C133" s="139" t="s">
        <v>408</v>
      </c>
      <c r="D133" s="140" t="n">
        <v>5667</v>
      </c>
      <c r="E133" s="140" t="n">
        <v>2994</v>
      </c>
      <c r="F133" s="140" t="n">
        <v>2673</v>
      </c>
      <c r="G133" s="88" t="n">
        <v>433</v>
      </c>
    </row>
    <row r="134" customFormat="false" ht="13.5" hidden="false" customHeight="true" outlineLevel="1" collapsed="false">
      <c r="B134" s="66" t="n">
        <v>20</v>
      </c>
      <c r="C134" s="139" t="s">
        <v>409</v>
      </c>
      <c r="D134" s="140" t="n">
        <v>624</v>
      </c>
      <c r="E134" s="140" t="n">
        <v>332</v>
      </c>
      <c r="F134" s="140" t="n">
        <v>292</v>
      </c>
      <c r="G134" s="88" t="n">
        <v>92.7</v>
      </c>
    </row>
    <row r="135" customFormat="false" ht="13.5" hidden="false" customHeight="true" outlineLevel="1" collapsed="false">
      <c r="B135" s="66" t="n">
        <v>34</v>
      </c>
      <c r="C135" s="139" t="s">
        <v>410</v>
      </c>
      <c r="D135" s="140" t="n">
        <v>555</v>
      </c>
      <c r="E135" s="140" t="n">
        <v>284</v>
      </c>
      <c r="F135" s="140" t="n">
        <v>271</v>
      </c>
      <c r="G135" s="88" t="n">
        <v>39</v>
      </c>
    </row>
    <row r="136" customFormat="false" ht="13.5" hidden="false" customHeight="true" outlineLevel="1" collapsed="false">
      <c r="B136" s="66" t="n">
        <v>61</v>
      </c>
      <c r="C136" s="139" t="s">
        <v>411</v>
      </c>
      <c r="D136" s="140" t="n">
        <v>1244</v>
      </c>
      <c r="E136" s="140" t="n">
        <v>656</v>
      </c>
      <c r="F136" s="140" t="n">
        <v>588</v>
      </c>
      <c r="G136" s="88" t="n">
        <v>91</v>
      </c>
    </row>
    <row r="137" customFormat="false" ht="13.5" hidden="false" customHeight="true" outlineLevel="1" collapsed="false">
      <c r="B137" s="66" t="n">
        <v>72</v>
      </c>
      <c r="C137" s="139" t="s">
        <v>412</v>
      </c>
      <c r="D137" s="140" t="n">
        <v>806</v>
      </c>
      <c r="E137" s="140" t="n">
        <v>420</v>
      </c>
      <c r="F137" s="140" t="n">
        <v>386</v>
      </c>
      <c r="G137" s="88" t="n">
        <v>46</v>
      </c>
    </row>
    <row r="138" customFormat="false" ht="13.5" hidden="false" customHeight="true" outlineLevel="1" collapsed="false">
      <c r="B138" s="66" t="n">
        <v>77</v>
      </c>
      <c r="C138" s="139" t="s">
        <v>413</v>
      </c>
      <c r="D138" s="140" t="n">
        <v>534</v>
      </c>
      <c r="E138" s="140" t="n">
        <v>274</v>
      </c>
      <c r="F138" s="140" t="n">
        <v>260</v>
      </c>
      <c r="G138" s="88" t="n">
        <v>15</v>
      </c>
    </row>
    <row r="139" customFormat="false" ht="13.5" hidden="false" customHeight="true" outlineLevel="1" collapsed="false">
      <c r="B139" s="66" t="n">
        <v>106</v>
      </c>
      <c r="C139" s="139" t="s">
        <v>414</v>
      </c>
      <c r="D139" s="140" t="n">
        <v>609</v>
      </c>
      <c r="E139" s="140" t="n">
        <v>336</v>
      </c>
      <c r="F139" s="140" t="n">
        <v>273</v>
      </c>
      <c r="G139" s="88" t="n">
        <v>10</v>
      </c>
    </row>
    <row r="140" customFormat="false" ht="13.5" hidden="false" customHeight="true" outlineLevel="1" collapsed="false">
      <c r="B140" s="66" t="n">
        <v>107</v>
      </c>
      <c r="C140" s="139" t="s">
        <v>415</v>
      </c>
      <c r="D140" s="140" t="n">
        <v>1045</v>
      </c>
      <c r="E140" s="140" t="n">
        <v>538</v>
      </c>
      <c r="F140" s="140" t="n">
        <v>507</v>
      </c>
      <c r="G140" s="88" t="n">
        <v>80</v>
      </c>
    </row>
    <row r="141" customFormat="false" ht="13.5" hidden="false" customHeight="true" outlineLevel="1" collapsed="false">
      <c r="B141" s="66" t="n">
        <v>126</v>
      </c>
      <c r="C141" s="139" t="s">
        <v>416</v>
      </c>
      <c r="D141" s="140" t="n">
        <v>1788</v>
      </c>
      <c r="E141" s="140" t="n">
        <v>899</v>
      </c>
      <c r="F141" s="140" t="n">
        <v>889</v>
      </c>
      <c r="G141" s="88" t="n">
        <v>25</v>
      </c>
    </row>
    <row r="142" customFormat="false" ht="13.5" hidden="false" customHeight="true" outlineLevel="1" collapsed="false">
      <c r="B142" s="66" t="n">
        <v>174</v>
      </c>
      <c r="C142" s="139" t="s">
        <v>417</v>
      </c>
      <c r="D142" s="140" t="n">
        <v>543</v>
      </c>
      <c r="E142" s="140" t="n">
        <v>277</v>
      </c>
      <c r="F142" s="140" t="n">
        <v>266</v>
      </c>
      <c r="G142" s="88" t="n">
        <v>17</v>
      </c>
    </row>
    <row r="143" customFormat="false" ht="13.5" hidden="false" customHeight="true" outlineLevel="1" collapsed="false">
      <c r="B143" s="66" t="n">
        <v>185</v>
      </c>
      <c r="C143" s="139" t="s">
        <v>418</v>
      </c>
      <c r="D143" s="140" t="n">
        <v>666</v>
      </c>
      <c r="E143" s="140" t="n">
        <v>363</v>
      </c>
      <c r="F143" s="140" t="n">
        <v>303</v>
      </c>
      <c r="G143" s="88" t="n">
        <v>43</v>
      </c>
    </row>
    <row r="144" customFormat="false" ht="13.5" hidden="false" customHeight="true" outlineLevel="1" collapsed="false">
      <c r="B144" s="66" t="n">
        <v>192</v>
      </c>
      <c r="C144" s="139" t="s">
        <v>419</v>
      </c>
      <c r="D144" s="140" t="n">
        <v>2096</v>
      </c>
      <c r="E144" s="140" t="n">
        <v>1096</v>
      </c>
      <c r="F144" s="140" t="n">
        <v>1000</v>
      </c>
      <c r="G144" s="88" t="n">
        <v>58</v>
      </c>
    </row>
    <row r="145" s="82" customFormat="true" ht="26.25" hidden="false" customHeight="true" outlineLevel="0" collapsed="false">
      <c r="A145" s="56"/>
      <c r="B145" s="109" t="s">
        <v>40</v>
      </c>
      <c r="C145" s="109"/>
      <c r="D145" s="110" t="n">
        <f aca="false">SUM(D132:D144)</f>
        <v>16432</v>
      </c>
      <c r="E145" s="110" t="n">
        <f aca="false">SUM(E132:E144)</f>
        <v>8600</v>
      </c>
      <c r="F145" s="110" t="n">
        <f aca="false">SUM(F132:F144)</f>
        <v>7832</v>
      </c>
      <c r="G145" s="111" t="n">
        <v>975</v>
      </c>
    </row>
    <row r="146" s="82" customFormat="true" ht="18" hidden="false" customHeight="true" outlineLevel="0" collapsed="false">
      <c r="A146" s="56"/>
      <c r="B146" s="123"/>
      <c r="C146" s="124"/>
      <c r="D146" s="135"/>
      <c r="E146" s="135"/>
      <c r="F146" s="135"/>
      <c r="G146" s="136"/>
    </row>
    <row r="147" s="82" customFormat="true" ht="18" hidden="false" customHeight="true" outlineLevel="0" collapsed="false">
      <c r="A147" s="56"/>
      <c r="B147" s="116" t="s">
        <v>420</v>
      </c>
      <c r="C147" s="116"/>
      <c r="D147" s="137"/>
      <c r="E147" s="137"/>
      <c r="F147" s="137"/>
      <c r="G147" s="138"/>
    </row>
    <row r="148" customFormat="false" ht="13.5" hidden="false" customHeight="true" outlineLevel="1" collapsed="false">
      <c r="B148" s="66" t="n">
        <v>4</v>
      </c>
      <c r="C148" s="139" t="s">
        <v>421</v>
      </c>
      <c r="D148" s="140" t="n">
        <v>722</v>
      </c>
      <c r="E148" s="140" t="n">
        <v>398</v>
      </c>
      <c r="F148" s="140" t="n">
        <v>324</v>
      </c>
      <c r="G148" s="88" t="n">
        <v>35</v>
      </c>
    </row>
    <row r="149" customFormat="false" ht="13.5" hidden="false" customHeight="true" outlineLevel="1" collapsed="false">
      <c r="B149" s="66" t="n">
        <v>6</v>
      </c>
      <c r="C149" s="139" t="s">
        <v>422</v>
      </c>
      <c r="D149" s="140" t="n">
        <v>7473</v>
      </c>
      <c r="E149" s="140" t="n">
        <v>4135</v>
      </c>
      <c r="F149" s="140" t="n">
        <v>3338</v>
      </c>
      <c r="G149" s="88" t="n">
        <v>63</v>
      </c>
    </row>
    <row r="150" customFormat="false" ht="13.5" hidden="false" customHeight="true" outlineLevel="1" collapsed="false">
      <c r="B150" s="66" t="n">
        <v>17</v>
      </c>
      <c r="C150" s="139" t="s">
        <v>423</v>
      </c>
      <c r="D150" s="140" t="n">
        <v>25890</v>
      </c>
      <c r="E150" s="140" t="n">
        <v>12769</v>
      </c>
      <c r="F150" s="140" t="n">
        <v>13121</v>
      </c>
      <c r="G150" s="88" t="n">
        <v>83</v>
      </c>
    </row>
    <row r="151" customFormat="false" ht="13.5" hidden="false" customHeight="true" outlineLevel="1" collapsed="false">
      <c r="B151" s="66" t="n">
        <v>93</v>
      </c>
      <c r="C151" s="139" t="s">
        <v>424</v>
      </c>
      <c r="D151" s="140" t="n">
        <v>5287</v>
      </c>
      <c r="E151" s="140" t="n">
        <v>2822</v>
      </c>
      <c r="F151" s="140" t="n">
        <v>2465</v>
      </c>
      <c r="G151" s="88" t="n">
        <v>31</v>
      </c>
    </row>
    <row r="152" customFormat="false" ht="13.5" hidden="false" customHeight="true" outlineLevel="1" collapsed="false">
      <c r="B152" s="66" t="n">
        <v>103</v>
      </c>
      <c r="C152" s="139" t="s">
        <v>425</v>
      </c>
      <c r="D152" s="140" t="n">
        <v>974</v>
      </c>
      <c r="E152" s="140" t="n">
        <v>475</v>
      </c>
      <c r="F152" s="140" t="n">
        <v>499</v>
      </c>
      <c r="G152" s="88" t="n">
        <v>19</v>
      </c>
    </row>
    <row r="153" customFormat="false" ht="13.5" hidden="false" customHeight="true" outlineLevel="1" collapsed="false">
      <c r="B153" s="66" t="n">
        <v>109</v>
      </c>
      <c r="C153" s="139" t="s">
        <v>426</v>
      </c>
      <c r="D153" s="140" t="n">
        <v>985</v>
      </c>
      <c r="E153" s="140" t="n">
        <v>518</v>
      </c>
      <c r="F153" s="140" t="n">
        <v>467</v>
      </c>
      <c r="G153" s="88" t="n">
        <v>14</v>
      </c>
    </row>
    <row r="154" customFormat="false" ht="13.5" hidden="false" customHeight="true" outlineLevel="1" collapsed="false">
      <c r="B154" s="66" t="n">
        <v>120</v>
      </c>
      <c r="C154" s="139" t="s">
        <v>427</v>
      </c>
      <c r="D154" s="140" t="n">
        <v>337</v>
      </c>
      <c r="E154" s="140" t="n">
        <v>173</v>
      </c>
      <c r="F154" s="140" t="n">
        <v>164</v>
      </c>
      <c r="G154" s="88" t="n">
        <v>23</v>
      </c>
    </row>
    <row r="155" customFormat="false" ht="13.5" hidden="false" customHeight="true" outlineLevel="1" collapsed="false">
      <c r="B155" s="66" t="n">
        <v>124</v>
      </c>
      <c r="C155" s="139" t="s">
        <v>428</v>
      </c>
      <c r="D155" s="140" t="n">
        <v>476</v>
      </c>
      <c r="E155" s="140" t="n">
        <v>256</v>
      </c>
      <c r="F155" s="140" t="n">
        <v>220</v>
      </c>
      <c r="G155" s="88" t="n">
        <v>37</v>
      </c>
    </row>
    <row r="156" customFormat="false" ht="13.5" hidden="false" customHeight="true" outlineLevel="1" collapsed="false">
      <c r="B156" s="66" t="n">
        <v>133</v>
      </c>
      <c r="C156" s="139" t="s">
        <v>429</v>
      </c>
      <c r="D156" s="140" t="n">
        <v>2748</v>
      </c>
      <c r="E156" s="140" t="n">
        <v>1408</v>
      </c>
      <c r="F156" s="140" t="n">
        <v>1340</v>
      </c>
      <c r="G156" s="88" t="n">
        <v>21</v>
      </c>
    </row>
    <row r="157" customFormat="false" ht="13.5" hidden="false" customHeight="true" outlineLevel="1" collapsed="false">
      <c r="B157" s="66" t="n">
        <v>140</v>
      </c>
      <c r="C157" s="139" t="s">
        <v>430</v>
      </c>
      <c r="D157" s="140" t="n">
        <v>58545</v>
      </c>
      <c r="E157" s="140" t="n">
        <v>28786</v>
      </c>
      <c r="F157" s="140" t="n">
        <v>29759</v>
      </c>
      <c r="G157" s="88" t="n">
        <v>103</v>
      </c>
    </row>
    <row r="158" customFormat="false" ht="13.5" hidden="false" customHeight="true" outlineLevel="1" collapsed="false">
      <c r="B158" s="66" t="n">
        <v>148</v>
      </c>
      <c r="C158" s="139" t="s">
        <v>431</v>
      </c>
      <c r="D158" s="140" t="n">
        <v>1012</v>
      </c>
      <c r="E158" s="140" t="n">
        <v>516</v>
      </c>
      <c r="F158" s="140" t="n">
        <v>496</v>
      </c>
      <c r="G158" s="88" t="n">
        <v>58</v>
      </c>
    </row>
    <row r="159" customFormat="false" ht="13.5" hidden="false" customHeight="true" outlineLevel="1" collapsed="false">
      <c r="B159" s="66" t="n">
        <v>162</v>
      </c>
      <c r="C159" s="139" t="s">
        <v>432</v>
      </c>
      <c r="D159" s="140" t="n">
        <v>1714</v>
      </c>
      <c r="E159" s="140" t="n">
        <v>959</v>
      </c>
      <c r="F159" s="140" t="n">
        <v>755</v>
      </c>
      <c r="G159" s="88" t="n">
        <v>27</v>
      </c>
    </row>
    <row r="160" customFormat="false" ht="13.5" hidden="false" customHeight="true" outlineLevel="1" collapsed="false">
      <c r="B160" s="66" t="n">
        <v>170</v>
      </c>
      <c r="C160" s="139" t="s">
        <v>433</v>
      </c>
      <c r="D160" s="140" t="n">
        <v>384</v>
      </c>
      <c r="E160" s="140" t="n">
        <v>213</v>
      </c>
      <c r="F160" s="140" t="n">
        <v>171</v>
      </c>
      <c r="G160" s="88" t="n">
        <v>29</v>
      </c>
    </row>
    <row r="161" customFormat="false" ht="13.5" hidden="false" customHeight="true" outlineLevel="1" collapsed="false">
      <c r="B161" s="66" t="n">
        <v>173</v>
      </c>
      <c r="C161" s="139" t="s">
        <v>434</v>
      </c>
      <c r="D161" s="140" t="n">
        <v>12472</v>
      </c>
      <c r="E161" s="140" t="n">
        <v>6230</v>
      </c>
      <c r="F161" s="140" t="n">
        <v>6242</v>
      </c>
      <c r="G161" s="88" t="n">
        <v>35</v>
      </c>
    </row>
    <row r="162" customFormat="false" ht="13.5" hidden="false" customHeight="true" outlineLevel="1" collapsed="false">
      <c r="B162" s="66" t="n">
        <v>177</v>
      </c>
      <c r="C162" s="139" t="s">
        <v>435</v>
      </c>
      <c r="D162" s="140" t="n">
        <v>524</v>
      </c>
      <c r="E162" s="140" t="n">
        <v>290</v>
      </c>
      <c r="F162" s="140" t="n">
        <v>234</v>
      </c>
      <c r="G162" s="88" t="n">
        <v>35</v>
      </c>
    </row>
    <row r="163" customFormat="false" ht="13.5" hidden="false" customHeight="true" outlineLevel="1" collapsed="false">
      <c r="B163" s="66" t="n">
        <v>184</v>
      </c>
      <c r="C163" s="139" t="s">
        <v>436</v>
      </c>
      <c r="D163" s="140" t="n">
        <v>2923</v>
      </c>
      <c r="E163" s="140" t="n">
        <v>1475</v>
      </c>
      <c r="F163" s="140" t="n">
        <v>1448</v>
      </c>
      <c r="G163" s="88" t="n">
        <v>79</v>
      </c>
    </row>
    <row r="164" customFormat="false" ht="13.5" hidden="false" customHeight="true" outlineLevel="1" collapsed="false">
      <c r="B164" s="66" t="n">
        <v>906</v>
      </c>
      <c r="C164" s="139" t="s">
        <v>437</v>
      </c>
      <c r="D164" s="140" t="n">
        <v>1074</v>
      </c>
      <c r="E164" s="140" t="n">
        <v>581</v>
      </c>
      <c r="F164" s="140" t="n">
        <v>493</v>
      </c>
      <c r="G164" s="88" t="n">
        <v>90</v>
      </c>
    </row>
    <row r="165" customFormat="false" ht="13.5" hidden="false" customHeight="true" outlineLevel="1" collapsed="false">
      <c r="B165" s="66" t="n">
        <v>916</v>
      </c>
      <c r="C165" s="139" t="s">
        <v>438</v>
      </c>
      <c r="D165" s="140" t="n">
        <v>2892</v>
      </c>
      <c r="E165" s="140" t="n">
        <v>1491</v>
      </c>
      <c r="F165" s="140" t="n">
        <v>1401</v>
      </c>
      <c r="G165" s="88" t="n">
        <v>6.5</v>
      </c>
    </row>
    <row r="166" s="82" customFormat="true" ht="26.25" hidden="false" customHeight="true" outlineLevel="0" collapsed="false">
      <c r="A166" s="56"/>
      <c r="B166" s="109" t="s">
        <v>40</v>
      </c>
      <c r="C166" s="109"/>
      <c r="D166" s="110" t="n">
        <f aca="false">SUM(D148:D164)</f>
        <v>123540</v>
      </c>
      <c r="E166" s="110" t="n">
        <f aca="false">SUM(E148:E164)</f>
        <v>62004</v>
      </c>
      <c r="F166" s="110" t="n">
        <f aca="false">SUM(F148:F164)</f>
        <v>61536</v>
      </c>
      <c r="G166" s="111" t="n">
        <v>788</v>
      </c>
    </row>
    <row r="167" s="82" customFormat="true" ht="18" hidden="false" customHeight="true" outlineLevel="0" collapsed="false">
      <c r="A167" s="56"/>
      <c r="B167" s="123"/>
      <c r="C167" s="124"/>
      <c r="D167" s="135"/>
      <c r="E167" s="135"/>
      <c r="F167" s="135"/>
      <c r="G167" s="136"/>
    </row>
    <row r="168" s="82" customFormat="true" ht="18" hidden="false" customHeight="true" outlineLevel="0" collapsed="false">
      <c r="A168" s="56"/>
      <c r="B168" s="116" t="s">
        <v>439</v>
      </c>
      <c r="C168" s="116"/>
      <c r="D168" s="137"/>
      <c r="E168" s="137"/>
      <c r="F168" s="137"/>
      <c r="G168" s="138"/>
    </row>
    <row r="169" customFormat="false" ht="13.5" hidden="false" customHeight="true" outlineLevel="0" collapsed="false">
      <c r="B169" s="66" t="n">
        <v>16</v>
      </c>
      <c r="C169" s="67" t="s">
        <v>440</v>
      </c>
      <c r="D169" s="134" t="n">
        <v>330</v>
      </c>
      <c r="E169" s="134" t="n">
        <v>161</v>
      </c>
      <c r="F169" s="134" t="n">
        <v>169</v>
      </c>
      <c r="G169" s="69" t="n">
        <v>30</v>
      </c>
    </row>
    <row r="170" customFormat="false" ht="13.5" hidden="false" customHeight="true" outlineLevel="0" collapsed="false">
      <c r="B170" s="66" t="n">
        <v>30</v>
      </c>
      <c r="C170" s="67" t="s">
        <v>441</v>
      </c>
      <c r="D170" s="134" t="n">
        <v>715</v>
      </c>
      <c r="E170" s="134" t="n">
        <v>384</v>
      </c>
      <c r="F170" s="134" t="n">
        <v>331</v>
      </c>
      <c r="G170" s="69" t="n">
        <v>69</v>
      </c>
    </row>
    <row r="171" customFormat="false" ht="13.5" hidden="false" customHeight="true" outlineLevel="0" collapsed="false">
      <c r="B171" s="66" t="n">
        <v>32</v>
      </c>
      <c r="C171" s="67" t="s">
        <v>442</v>
      </c>
      <c r="D171" s="134" t="n">
        <v>322</v>
      </c>
      <c r="E171" s="134" t="n">
        <v>172</v>
      </c>
      <c r="F171" s="134" t="n">
        <v>150</v>
      </c>
      <c r="G171" s="69" t="n">
        <v>15</v>
      </c>
    </row>
    <row r="172" customFormat="false" ht="13.5" hidden="false" customHeight="true" outlineLevel="0" collapsed="false">
      <c r="B172" s="66" t="n">
        <v>33</v>
      </c>
      <c r="C172" s="67" t="s">
        <v>443</v>
      </c>
      <c r="D172" s="134" t="n">
        <v>286</v>
      </c>
      <c r="E172" s="134" t="n">
        <v>152</v>
      </c>
      <c r="F172" s="134" t="n">
        <v>134</v>
      </c>
      <c r="G172" s="69" t="n">
        <v>18</v>
      </c>
    </row>
    <row r="173" customFormat="false" ht="13.5" hidden="false" customHeight="true" outlineLevel="0" collapsed="false">
      <c r="B173" s="66" t="n">
        <v>35</v>
      </c>
      <c r="C173" s="67" t="s">
        <v>444</v>
      </c>
      <c r="D173" s="134" t="n">
        <v>1492</v>
      </c>
      <c r="E173" s="134" t="n">
        <v>799</v>
      </c>
      <c r="F173" s="134" t="n">
        <v>693</v>
      </c>
      <c r="G173" s="69" t="n">
        <v>47</v>
      </c>
    </row>
    <row r="174" customFormat="false" ht="13.5" hidden="false" customHeight="true" outlineLevel="0" collapsed="false">
      <c r="B174" s="66" t="n">
        <v>40</v>
      </c>
      <c r="C174" s="67" t="s">
        <v>445</v>
      </c>
      <c r="D174" s="134" t="n">
        <v>388</v>
      </c>
      <c r="E174" s="134" t="n">
        <v>213</v>
      </c>
      <c r="F174" s="134" t="n">
        <v>175</v>
      </c>
      <c r="G174" s="69" t="n">
        <v>26</v>
      </c>
    </row>
    <row r="175" customFormat="false" ht="13.5" hidden="false" customHeight="true" outlineLevel="0" collapsed="false">
      <c r="B175" s="66" t="n">
        <v>42</v>
      </c>
      <c r="C175" s="67" t="s">
        <v>446</v>
      </c>
      <c r="D175" s="134" t="n">
        <v>580</v>
      </c>
      <c r="E175" s="134" t="n">
        <v>283</v>
      </c>
      <c r="F175" s="134" t="n">
        <v>297</v>
      </c>
      <c r="G175" s="69" t="n">
        <v>57</v>
      </c>
    </row>
    <row r="176" customFormat="false" ht="13.5" hidden="false" customHeight="true" outlineLevel="0" collapsed="false">
      <c r="B176" s="66" t="n">
        <v>43</v>
      </c>
      <c r="C176" s="67" t="s">
        <v>447</v>
      </c>
      <c r="D176" s="134" t="n">
        <v>200</v>
      </c>
      <c r="E176" s="134" t="n">
        <v>106</v>
      </c>
      <c r="F176" s="134" t="n">
        <v>94</v>
      </c>
      <c r="G176" s="69" t="n">
        <v>5</v>
      </c>
    </row>
    <row r="177" customFormat="false" ht="13.5" hidden="false" customHeight="true" outlineLevel="0" collapsed="false">
      <c r="B177" s="66" t="n">
        <v>44</v>
      </c>
      <c r="C177" s="67" t="s">
        <v>448</v>
      </c>
      <c r="D177" s="134" t="n">
        <v>240</v>
      </c>
      <c r="E177" s="134" t="n">
        <v>145</v>
      </c>
      <c r="F177" s="134" t="n">
        <v>95</v>
      </c>
      <c r="G177" s="69" t="n">
        <v>28</v>
      </c>
    </row>
    <row r="178" customFormat="false" ht="13.5" hidden="false" customHeight="true" outlineLevel="0" collapsed="false">
      <c r="B178" s="66" t="n">
        <v>112</v>
      </c>
      <c r="C178" s="67" t="s">
        <v>449</v>
      </c>
      <c r="D178" s="134" t="n">
        <v>136</v>
      </c>
      <c r="E178" s="134" t="n">
        <v>70</v>
      </c>
      <c r="F178" s="134" t="n">
        <v>66</v>
      </c>
      <c r="G178" s="69" t="n">
        <v>15</v>
      </c>
    </row>
    <row r="179" customFormat="false" ht="13.5" hidden="false" customHeight="true" outlineLevel="0" collapsed="false">
      <c r="B179" s="66" t="n">
        <v>116</v>
      </c>
      <c r="C179" s="67" t="s">
        <v>450</v>
      </c>
      <c r="D179" s="134" t="n">
        <v>3612</v>
      </c>
      <c r="E179" s="134" t="n">
        <v>1829</v>
      </c>
      <c r="F179" s="134" t="n">
        <v>1783</v>
      </c>
      <c r="G179" s="69" t="n">
        <v>61</v>
      </c>
    </row>
    <row r="180" customFormat="false" ht="13.5" hidden="false" customHeight="true" outlineLevel="0" collapsed="false">
      <c r="B180" s="66" t="n">
        <v>121</v>
      </c>
      <c r="C180" s="67" t="s">
        <v>451</v>
      </c>
      <c r="D180" s="134" t="n">
        <v>130</v>
      </c>
      <c r="E180" s="134" t="n">
        <v>67</v>
      </c>
      <c r="F180" s="134" t="n">
        <v>63</v>
      </c>
      <c r="G180" s="69" t="n">
        <v>16</v>
      </c>
    </row>
    <row r="181" customFormat="false" ht="13.5" hidden="false" customHeight="true" outlineLevel="0" collapsed="false">
      <c r="B181" s="66" t="n">
        <v>141</v>
      </c>
      <c r="C181" s="80" t="s">
        <v>452</v>
      </c>
      <c r="D181" s="134" t="n">
        <v>460</v>
      </c>
      <c r="E181" s="134" t="n">
        <v>260</v>
      </c>
      <c r="F181" s="134" t="n">
        <v>200</v>
      </c>
      <c r="G181" s="108" t="n">
        <v>72</v>
      </c>
    </row>
    <row r="182" customFormat="false" ht="13.5" hidden="false" customHeight="true" outlineLevel="0" collapsed="false">
      <c r="B182" s="66" t="n">
        <v>147</v>
      </c>
      <c r="C182" s="67" t="s">
        <v>453</v>
      </c>
      <c r="D182" s="134" t="n">
        <v>5866</v>
      </c>
      <c r="E182" s="134" t="n">
        <v>2915</v>
      </c>
      <c r="F182" s="134" t="n">
        <v>2951</v>
      </c>
      <c r="G182" s="69" t="n">
        <v>134</v>
      </c>
    </row>
    <row r="183" customFormat="false" ht="13.5" hidden="false" customHeight="true" outlineLevel="0" collapsed="false">
      <c r="B183" s="66" t="n">
        <v>151</v>
      </c>
      <c r="C183" s="67" t="s">
        <v>454</v>
      </c>
      <c r="D183" s="134" t="n">
        <v>315</v>
      </c>
      <c r="E183" s="134" t="n">
        <v>159</v>
      </c>
      <c r="F183" s="134" t="n">
        <v>156</v>
      </c>
      <c r="G183" s="69" t="n">
        <v>18</v>
      </c>
    </row>
    <row r="184" customFormat="false" ht="13.5" hidden="false" customHeight="true" outlineLevel="0" collapsed="false">
      <c r="B184" s="66" t="n">
        <v>163</v>
      </c>
      <c r="C184" s="67" t="s">
        <v>455</v>
      </c>
      <c r="D184" s="134" t="n">
        <v>387</v>
      </c>
      <c r="E184" s="134" t="n">
        <v>198</v>
      </c>
      <c r="F184" s="134" t="n">
        <v>189</v>
      </c>
      <c r="G184" s="69" t="n">
        <v>21</v>
      </c>
    </row>
    <row r="185" customFormat="false" ht="13.5" hidden="false" customHeight="true" outlineLevel="0" collapsed="false">
      <c r="B185" s="66" t="n">
        <v>176</v>
      </c>
      <c r="C185" s="67" t="s">
        <v>456</v>
      </c>
      <c r="D185" s="134" t="n">
        <v>259</v>
      </c>
      <c r="E185" s="134" t="n">
        <v>134</v>
      </c>
      <c r="F185" s="134" t="n">
        <v>125</v>
      </c>
      <c r="G185" s="69" t="n">
        <v>14</v>
      </c>
    </row>
    <row r="186" customFormat="false" ht="13.5" hidden="false" customHeight="true" outlineLevel="0" collapsed="false">
      <c r="B186" s="66" t="n">
        <v>179</v>
      </c>
      <c r="C186" s="67" t="s">
        <v>457</v>
      </c>
      <c r="D186" s="134" t="n">
        <v>634</v>
      </c>
      <c r="E186" s="134" t="n">
        <v>339</v>
      </c>
      <c r="F186" s="134" t="n">
        <v>295</v>
      </c>
      <c r="G186" s="69" t="n">
        <v>51</v>
      </c>
    </row>
    <row r="187" customFormat="false" ht="13.5" hidden="false" customHeight="true" outlineLevel="0" collapsed="false">
      <c r="B187" s="66" t="n">
        <v>180</v>
      </c>
      <c r="C187" s="67" t="s">
        <v>458</v>
      </c>
      <c r="D187" s="134" t="n">
        <v>721</v>
      </c>
      <c r="E187" s="134" t="n">
        <v>380</v>
      </c>
      <c r="F187" s="134" t="n">
        <v>341</v>
      </c>
      <c r="G187" s="69" t="n">
        <v>91</v>
      </c>
    </row>
    <row r="188" customFormat="false" ht="13.5" hidden="false" customHeight="true" outlineLevel="0" collapsed="false">
      <c r="B188" s="66" t="n">
        <v>181</v>
      </c>
      <c r="C188" s="67" t="s">
        <v>459</v>
      </c>
      <c r="D188" s="134" t="n">
        <v>232</v>
      </c>
      <c r="E188" s="134" t="n">
        <v>140</v>
      </c>
      <c r="F188" s="134" t="n">
        <v>92</v>
      </c>
      <c r="G188" s="69" t="n">
        <v>55</v>
      </c>
    </row>
    <row r="189" customFormat="false" ht="13.5" hidden="false" customHeight="true" outlineLevel="0" collapsed="false">
      <c r="B189" s="66" t="n">
        <v>182</v>
      </c>
      <c r="C189" s="67" t="s">
        <v>460</v>
      </c>
      <c r="D189" s="134" t="n">
        <v>2550</v>
      </c>
      <c r="E189" s="134" t="n">
        <v>1262</v>
      </c>
      <c r="F189" s="134" t="n">
        <v>1288</v>
      </c>
      <c r="G189" s="69" t="n">
        <v>67</v>
      </c>
    </row>
    <row r="190" customFormat="false" ht="13.5" hidden="false" customHeight="true" outlineLevel="0" collapsed="false">
      <c r="B190" s="66" t="n">
        <v>183</v>
      </c>
      <c r="C190" s="67" t="s">
        <v>461</v>
      </c>
      <c r="D190" s="134" t="n">
        <v>705</v>
      </c>
      <c r="E190" s="134" t="n">
        <v>371</v>
      </c>
      <c r="F190" s="134" t="n">
        <v>334</v>
      </c>
      <c r="G190" s="69" t="n">
        <v>59</v>
      </c>
    </row>
    <row r="191" customFormat="false" ht="13.5" hidden="false" customHeight="true" outlineLevel="0" collapsed="false">
      <c r="B191" s="66" t="n">
        <v>901</v>
      </c>
      <c r="C191" s="67" t="s">
        <v>462</v>
      </c>
      <c r="D191" s="134" t="n">
        <v>715</v>
      </c>
      <c r="E191" s="134" t="n">
        <v>354</v>
      </c>
      <c r="F191" s="134" t="n">
        <v>361</v>
      </c>
      <c r="G191" s="69" t="n">
        <v>26</v>
      </c>
    </row>
    <row r="192" customFormat="false" ht="13.5" hidden="false" customHeight="true" outlineLevel="0" collapsed="false">
      <c r="B192" s="66" t="n">
        <v>903</v>
      </c>
      <c r="C192" s="67" t="s">
        <v>463</v>
      </c>
      <c r="D192" s="134" t="n">
        <v>1116</v>
      </c>
      <c r="E192" s="134" t="n">
        <v>578</v>
      </c>
      <c r="F192" s="134" t="n">
        <v>538</v>
      </c>
      <c r="G192" s="69" t="n">
        <v>78</v>
      </c>
    </row>
    <row r="193" customFormat="false" ht="13.5" hidden="false" customHeight="true" outlineLevel="0" collapsed="false">
      <c r="B193" s="66" t="n">
        <v>904</v>
      </c>
      <c r="C193" s="67" t="s">
        <v>464</v>
      </c>
      <c r="D193" s="134" t="n">
        <v>952</v>
      </c>
      <c r="E193" s="134" t="n">
        <v>536</v>
      </c>
      <c r="F193" s="134" t="n">
        <v>416</v>
      </c>
      <c r="G193" s="69" t="n">
        <v>69</v>
      </c>
    </row>
    <row r="194" s="82" customFormat="true" ht="26.25" hidden="false" customHeight="true" outlineLevel="0" collapsed="false">
      <c r="A194" s="56"/>
      <c r="B194" s="109" t="s">
        <v>40</v>
      </c>
      <c r="C194" s="109"/>
      <c r="D194" s="110" t="n">
        <f aca="false">SUM(D169:D193)</f>
        <v>23343</v>
      </c>
      <c r="E194" s="110" t="n">
        <f aca="false">SUM(E169:E193)</f>
        <v>12007</v>
      </c>
      <c r="F194" s="110" t="n">
        <f aca="false">SUM(F169:F193)</f>
        <v>11336</v>
      </c>
      <c r="G194" s="111" t="n">
        <v>1142</v>
      </c>
    </row>
    <row r="195" s="82" customFormat="true" ht="18" hidden="false" customHeight="true" outlineLevel="0" collapsed="false">
      <c r="A195" s="56"/>
      <c r="B195" s="123"/>
      <c r="C195" s="124"/>
      <c r="D195" s="135"/>
      <c r="E195" s="135"/>
      <c r="F195" s="135"/>
      <c r="G195" s="136"/>
    </row>
    <row r="196" s="82" customFormat="true" ht="18" hidden="false" customHeight="true" outlineLevel="0" collapsed="false">
      <c r="A196" s="56"/>
      <c r="B196" s="116" t="s">
        <v>465</v>
      </c>
      <c r="C196" s="116"/>
      <c r="D196" s="137"/>
      <c r="E196" s="137"/>
      <c r="F196" s="137"/>
      <c r="G196" s="138"/>
    </row>
    <row r="197" customFormat="false" ht="13.5" hidden="false" customHeight="true" outlineLevel="0" collapsed="false">
      <c r="B197" s="66" t="n">
        <v>7</v>
      </c>
      <c r="C197" s="67" t="s">
        <v>466</v>
      </c>
      <c r="D197" s="134" t="n">
        <v>786</v>
      </c>
      <c r="E197" s="134" t="n">
        <v>386</v>
      </c>
      <c r="F197" s="134" t="n">
        <v>400</v>
      </c>
      <c r="G197" s="69" t="n">
        <v>140</v>
      </c>
    </row>
    <row r="198" customFormat="false" ht="13.5" hidden="false" customHeight="true" outlineLevel="0" collapsed="false">
      <c r="B198" s="66" t="n">
        <v>71</v>
      </c>
      <c r="C198" s="67" t="s">
        <v>467</v>
      </c>
      <c r="D198" s="134" t="n">
        <v>7168</v>
      </c>
      <c r="E198" s="134" t="n">
        <v>3580</v>
      </c>
      <c r="F198" s="134" t="n">
        <v>3588</v>
      </c>
      <c r="G198" s="69" t="n">
        <v>77</v>
      </c>
    </row>
    <row r="199" customFormat="false" ht="13.5" hidden="false" customHeight="true" outlineLevel="0" collapsed="false">
      <c r="B199" s="66" t="n">
        <v>119</v>
      </c>
      <c r="C199" s="67" t="s">
        <v>468</v>
      </c>
      <c r="D199" s="134" t="n">
        <v>2197</v>
      </c>
      <c r="E199" s="134" t="n">
        <v>1098</v>
      </c>
      <c r="F199" s="134" t="n">
        <v>1099</v>
      </c>
      <c r="G199" s="69" t="n">
        <v>40</v>
      </c>
    </row>
    <row r="200" customFormat="false" ht="13.5" hidden="false" customHeight="true" outlineLevel="0" collapsed="false">
      <c r="B200" s="66" t="n">
        <v>143</v>
      </c>
      <c r="C200" s="67" t="s">
        <v>469</v>
      </c>
      <c r="D200" s="134" t="n">
        <v>1198</v>
      </c>
      <c r="E200" s="134" t="n">
        <v>613</v>
      </c>
      <c r="F200" s="134" t="n">
        <v>585</v>
      </c>
      <c r="G200" s="69" t="n">
        <v>30</v>
      </c>
    </row>
    <row r="201" customFormat="false" ht="13.5" hidden="false" customHeight="true" outlineLevel="0" collapsed="false">
      <c r="B201" s="66" t="n">
        <v>150</v>
      </c>
      <c r="C201" s="67" t="s">
        <v>470</v>
      </c>
      <c r="D201" s="134" t="n">
        <v>8934</v>
      </c>
      <c r="E201" s="134" t="n">
        <v>4461</v>
      </c>
      <c r="F201" s="134" t="n">
        <v>4473</v>
      </c>
      <c r="G201" s="69" t="n">
        <v>89</v>
      </c>
    </row>
    <row r="202" customFormat="false" ht="13.5" hidden="false" customHeight="true" outlineLevel="0" collapsed="false">
      <c r="B202" s="66" t="n">
        <v>902</v>
      </c>
      <c r="C202" s="67" t="s">
        <v>471</v>
      </c>
      <c r="D202" s="134" t="n">
        <v>917</v>
      </c>
      <c r="E202" s="134" t="n">
        <v>458</v>
      </c>
      <c r="F202" s="134" t="n">
        <v>459</v>
      </c>
      <c r="G202" s="69" t="n">
        <v>26</v>
      </c>
    </row>
    <row r="203" customFormat="false" ht="13.5" hidden="false" customHeight="true" outlineLevel="0" collapsed="false">
      <c r="B203" s="66" t="n">
        <v>908</v>
      </c>
      <c r="C203" s="67" t="s">
        <v>472</v>
      </c>
      <c r="D203" s="134" t="n">
        <v>963</v>
      </c>
      <c r="E203" s="134" t="n">
        <v>500</v>
      </c>
      <c r="F203" s="134" t="n">
        <v>463</v>
      </c>
      <c r="G203" s="69" t="n">
        <v>20</v>
      </c>
    </row>
    <row r="204" customFormat="false" ht="13.5" hidden="false" customHeight="true" outlineLevel="0" collapsed="false">
      <c r="B204" s="66" t="n">
        <v>910</v>
      </c>
      <c r="C204" s="67" t="s">
        <v>473</v>
      </c>
      <c r="D204" s="134" t="n">
        <v>886</v>
      </c>
      <c r="E204" s="134" t="n">
        <v>470</v>
      </c>
      <c r="F204" s="134" t="n">
        <v>416</v>
      </c>
      <c r="G204" s="69" t="n">
        <v>38</v>
      </c>
    </row>
    <row r="205" s="82" customFormat="true" ht="26.25" hidden="false" customHeight="true" outlineLevel="0" collapsed="false">
      <c r="A205" s="56"/>
      <c r="B205" s="109" t="s">
        <v>40</v>
      </c>
      <c r="C205" s="109"/>
      <c r="D205" s="110" t="n">
        <f aca="false">SUM(D197:D204)</f>
        <v>23049</v>
      </c>
      <c r="E205" s="110" t="n">
        <f aca="false">SUM(E197:E204)</f>
        <v>11566</v>
      </c>
      <c r="F205" s="110" t="n">
        <f aca="false">SUM(F197:F204)</f>
        <v>11483</v>
      </c>
      <c r="G205" s="111" t="n">
        <v>460</v>
      </c>
    </row>
    <row r="206" s="82" customFormat="true" ht="18" hidden="false" customHeight="true" outlineLevel="0" collapsed="false">
      <c r="A206" s="56"/>
      <c r="B206" s="123"/>
      <c r="C206" s="124"/>
      <c r="D206" s="135"/>
      <c r="E206" s="135"/>
      <c r="F206" s="135"/>
      <c r="G206" s="136"/>
    </row>
    <row r="207" s="82" customFormat="true" ht="26.25" hidden="false" customHeight="true" outlineLevel="0" collapsed="false">
      <c r="A207" s="56"/>
      <c r="B207" s="157" t="s">
        <v>148</v>
      </c>
      <c r="C207" s="157"/>
      <c r="D207" s="158" t="n">
        <f aca="false">SUM(D51,D83,D94,D103,D122,D129,D145,D166,D194,D205)</f>
        <v>917584</v>
      </c>
      <c r="E207" s="158" t="n">
        <f aca="false">SUM(E51,E83,E94,E103,E122,E129,E145,E166,E194,E205)</f>
        <v>451745</v>
      </c>
      <c r="F207" s="158" t="n">
        <f aca="false">SUM(F51,F83,F94,F103,F122,F129,F145,F166,F194,F205)</f>
        <v>465839</v>
      </c>
      <c r="G207" s="159" t="n">
        <v>12644</v>
      </c>
    </row>
    <row r="208" s="82" customFormat="true" ht="18" hidden="false" customHeight="true" outlineLevel="0" collapsed="false">
      <c r="B208" s="160"/>
      <c r="C208" s="124"/>
      <c r="D208" s="149"/>
      <c r="E208" s="149"/>
      <c r="F208" s="149"/>
      <c r="G208" s="149"/>
    </row>
    <row r="209" customFormat="false" ht="14.65" hidden="false" customHeight="true" outlineLevel="0" collapsed="false">
      <c r="B209" s="56" t="s">
        <v>149</v>
      </c>
    </row>
  </sheetData>
  <mergeCells count="22">
    <mergeCell ref="B2:C2"/>
    <mergeCell ref="B3:C3"/>
    <mergeCell ref="B51:C51"/>
    <mergeCell ref="B53:C53"/>
    <mergeCell ref="B83:C83"/>
    <mergeCell ref="B85:C85"/>
    <mergeCell ref="B94:C94"/>
    <mergeCell ref="B96:C96"/>
    <mergeCell ref="B103:C103"/>
    <mergeCell ref="B105:C105"/>
    <mergeCell ref="B122:C122"/>
    <mergeCell ref="B124:C124"/>
    <mergeCell ref="B129:C129"/>
    <mergeCell ref="B131:C131"/>
    <mergeCell ref="B145:C145"/>
    <mergeCell ref="B147:C147"/>
    <mergeCell ref="B166:C166"/>
    <mergeCell ref="B168:C168"/>
    <mergeCell ref="B194:C194"/>
    <mergeCell ref="B196:C196"/>
    <mergeCell ref="B205:C205"/>
    <mergeCell ref="B207:C207"/>
  </mergeCells>
  <printOptions headings="false" gridLines="false" gridLinesSet="true" horizontalCentered="false" verticalCentered="false"/>
  <pageMargins left="1.72013888888889" right="0.6" top="0.302083333333333" bottom="0.290277777777778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1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"/>
  <sheetViews>
    <sheetView showFormulas="false" showGridLines="true" showRowColHeaders="true" showZeros="true" rightToLeft="false" tabSelected="false" showOutlineSymbols="true" defaultGridColor="true" view="normal" topLeftCell="A70" colorId="64" zoomScale="95" zoomScaleNormal="95" zoomScalePageLayoutView="100" workbookViewId="0">
      <selection pane="topLeft" activeCell="D94" activeCellId="0" sqref="D94"/>
    </sheetView>
  </sheetViews>
  <sheetFormatPr defaultRowHeight="14.65" zeroHeight="false" outlineLevelRow="0" outlineLevelCol="0"/>
  <cols>
    <col collapsed="false" customWidth="true" hidden="false" outlineLevel="0" max="1" min="1" style="161" width="4.05"/>
    <col collapsed="false" customWidth="true" hidden="false" outlineLevel="0" max="2" min="2" style="161" width="4.92"/>
    <col collapsed="false" customWidth="true" hidden="false" outlineLevel="0" max="3" min="3" style="161" width="26.76"/>
    <col collapsed="false" customWidth="true" hidden="false" outlineLevel="0" max="4" min="4" style="162" width="14.57"/>
    <col collapsed="false" customWidth="true" hidden="false" outlineLevel="0" max="6" min="5" style="162" width="12.67"/>
    <col collapsed="false" customWidth="true" hidden="false" outlineLevel="0" max="7" min="7" style="162" width="18.03"/>
    <col collapsed="false" customWidth="true" hidden="false" outlineLevel="0" max="252" min="8" style="161" width="9.92"/>
    <col collapsed="false" customWidth="true" hidden="false" outlineLevel="0" max="1025" min="253" style="0" width="9.92"/>
  </cols>
  <sheetData>
    <row r="1" customFormat="false" ht="19.9" hidden="false" customHeight="true" outlineLevel="0" collapsed="false">
      <c r="B1" s="163" t="s">
        <v>6</v>
      </c>
      <c r="C1" s="164"/>
      <c r="D1" s="165"/>
      <c r="E1" s="165"/>
      <c r="F1" s="165"/>
      <c r="G1" s="165"/>
    </row>
    <row r="2" s="106" customFormat="true" ht="33" hidden="false" customHeight="true" outlineLevel="0" collapsed="false">
      <c r="B2" s="62" t="s">
        <v>30</v>
      </c>
      <c r="C2" s="62"/>
      <c r="D2" s="63" t="s">
        <v>474</v>
      </c>
      <c r="E2" s="63" t="s">
        <v>475</v>
      </c>
      <c r="F2" s="63" t="s">
        <v>476</v>
      </c>
      <c r="G2" s="64" t="s">
        <v>477</v>
      </c>
    </row>
    <row r="3" s="82" customFormat="true" ht="18" hidden="false" customHeight="true" outlineLevel="0" collapsed="false">
      <c r="B3" s="166" t="s">
        <v>478</v>
      </c>
      <c r="C3" s="166"/>
      <c r="D3" s="153"/>
      <c r="E3" s="153"/>
      <c r="F3" s="153"/>
      <c r="G3" s="154"/>
    </row>
    <row r="4" customFormat="false" ht="13.5" hidden="false" customHeight="true" outlineLevel="0" collapsed="false">
      <c r="B4" s="66" t="n">
        <v>1</v>
      </c>
      <c r="C4" s="67" t="s">
        <v>479</v>
      </c>
      <c r="D4" s="134" t="n">
        <v>814</v>
      </c>
      <c r="E4" s="134" t="n">
        <v>417</v>
      </c>
      <c r="F4" s="134" t="n">
        <v>397</v>
      </c>
      <c r="G4" s="69" t="n">
        <v>41.5</v>
      </c>
    </row>
    <row r="5" customFormat="false" ht="13.5" hidden="false" customHeight="true" outlineLevel="0" collapsed="false">
      <c r="B5" s="66" t="n">
        <v>4</v>
      </c>
      <c r="C5" s="67" t="s">
        <v>480</v>
      </c>
      <c r="D5" s="134" t="n">
        <v>1786</v>
      </c>
      <c r="E5" s="134" t="n">
        <v>954</v>
      </c>
      <c r="F5" s="134" t="n">
        <v>832</v>
      </c>
      <c r="G5" s="69" t="n">
        <v>321.3</v>
      </c>
    </row>
    <row r="6" customFormat="false" ht="13.5" hidden="false" customHeight="true" outlineLevel="0" collapsed="false">
      <c r="B6" s="66" t="n">
        <v>7</v>
      </c>
      <c r="C6" s="67" t="s">
        <v>481</v>
      </c>
      <c r="D6" s="134" t="n">
        <v>8215</v>
      </c>
      <c r="E6" s="134" t="n">
        <v>4051</v>
      </c>
      <c r="F6" s="134" t="n">
        <v>4164</v>
      </c>
      <c r="G6" s="69" t="n">
        <v>184.5</v>
      </c>
    </row>
    <row r="7" customFormat="false" ht="13.5" hidden="false" customHeight="true" outlineLevel="0" collapsed="false">
      <c r="B7" s="66" t="n">
        <v>8</v>
      </c>
      <c r="C7" s="67" t="s">
        <v>482</v>
      </c>
      <c r="D7" s="134" t="n">
        <v>3046</v>
      </c>
      <c r="E7" s="134" t="n">
        <v>1519</v>
      </c>
      <c r="F7" s="134" t="n">
        <v>1527</v>
      </c>
      <c r="G7" s="69" t="n">
        <v>498.4</v>
      </c>
    </row>
    <row r="8" customFormat="false" ht="13.5" hidden="false" customHeight="true" outlineLevel="0" collapsed="false">
      <c r="B8" s="66" t="n">
        <v>9</v>
      </c>
      <c r="C8" s="67" t="s">
        <v>483</v>
      </c>
      <c r="D8" s="134" t="n">
        <v>950</v>
      </c>
      <c r="E8" s="134" t="n">
        <v>482</v>
      </c>
      <c r="F8" s="134" t="n">
        <v>468</v>
      </c>
      <c r="G8" s="69" t="n">
        <v>87</v>
      </c>
    </row>
    <row r="9" customFormat="false" ht="13.5" hidden="false" customHeight="true" outlineLevel="0" collapsed="false">
      <c r="B9" s="66" t="n">
        <v>16</v>
      </c>
      <c r="C9" s="67" t="s">
        <v>484</v>
      </c>
      <c r="D9" s="134" t="n">
        <v>1158</v>
      </c>
      <c r="E9" s="134" t="n">
        <v>584</v>
      </c>
      <c r="F9" s="134" t="n">
        <v>574</v>
      </c>
      <c r="G9" s="69" t="n">
        <v>83.9</v>
      </c>
    </row>
    <row r="10" customFormat="false" ht="13.5" hidden="false" customHeight="true" outlineLevel="0" collapsed="false">
      <c r="B10" s="66" t="n">
        <v>20</v>
      </c>
      <c r="C10" s="67" t="s">
        <v>485</v>
      </c>
      <c r="D10" s="134" t="n">
        <v>401</v>
      </c>
      <c r="E10" s="134" t="n">
        <v>197</v>
      </c>
      <c r="F10" s="134" t="n">
        <v>204</v>
      </c>
      <c r="G10" s="69" t="n">
        <v>34.8</v>
      </c>
    </row>
    <row r="11" customFormat="false" ht="13.5" hidden="false" customHeight="true" outlineLevel="0" collapsed="false">
      <c r="B11" s="66" t="n">
        <v>22</v>
      </c>
      <c r="C11" s="67" t="s">
        <v>486</v>
      </c>
      <c r="D11" s="134" t="n">
        <v>230</v>
      </c>
      <c r="E11" s="134" t="n">
        <v>126</v>
      </c>
      <c r="F11" s="134" t="n">
        <v>104</v>
      </c>
      <c r="G11" s="69" t="n">
        <v>12.9</v>
      </c>
    </row>
    <row r="12" customFormat="false" ht="13.5" hidden="false" customHeight="true" outlineLevel="0" collapsed="false">
      <c r="B12" s="66" t="n">
        <v>24</v>
      </c>
      <c r="C12" s="67" t="s">
        <v>487</v>
      </c>
      <c r="D12" s="134" t="n">
        <v>571</v>
      </c>
      <c r="E12" s="134" t="n">
        <v>307</v>
      </c>
      <c r="F12" s="134" t="n">
        <v>264</v>
      </c>
      <c r="G12" s="69" t="n">
        <v>49.1</v>
      </c>
    </row>
    <row r="13" customFormat="false" ht="13.5" hidden="false" customHeight="true" outlineLevel="0" collapsed="false">
      <c r="B13" s="66" t="n">
        <v>25</v>
      </c>
      <c r="C13" s="67" t="s">
        <v>488</v>
      </c>
      <c r="D13" s="134" t="n">
        <v>4635</v>
      </c>
      <c r="E13" s="134" t="n">
        <v>2335</v>
      </c>
      <c r="F13" s="134" t="n">
        <v>2300</v>
      </c>
      <c r="G13" s="69" t="n">
        <v>173.1</v>
      </c>
    </row>
    <row r="14" customFormat="false" ht="13.5" hidden="false" customHeight="true" outlineLevel="0" collapsed="false">
      <c r="B14" s="66" t="n">
        <v>26</v>
      </c>
      <c r="C14" s="67" t="s">
        <v>489</v>
      </c>
      <c r="D14" s="134" t="n">
        <v>303</v>
      </c>
      <c r="E14" s="134" t="n">
        <v>141</v>
      </c>
      <c r="F14" s="134" t="n">
        <v>162</v>
      </c>
      <c r="G14" s="69" t="n">
        <v>39.9</v>
      </c>
    </row>
    <row r="15" customFormat="false" ht="13.5" hidden="false" customHeight="true" outlineLevel="0" collapsed="false">
      <c r="B15" s="66" t="n">
        <v>27</v>
      </c>
      <c r="C15" s="67" t="s">
        <v>490</v>
      </c>
      <c r="D15" s="134" t="n">
        <v>53</v>
      </c>
      <c r="E15" s="134" t="n">
        <v>29</v>
      </c>
      <c r="F15" s="134" t="n">
        <v>24</v>
      </c>
      <c r="G15" s="69" t="n">
        <v>13.6</v>
      </c>
    </row>
    <row r="16" customFormat="false" ht="13.5" hidden="false" customHeight="true" outlineLevel="0" collapsed="false">
      <c r="B16" s="66" t="n">
        <v>28</v>
      </c>
      <c r="C16" s="67" t="s">
        <v>491</v>
      </c>
      <c r="D16" s="134" t="n">
        <v>374</v>
      </c>
      <c r="E16" s="134" t="n">
        <v>187</v>
      </c>
      <c r="F16" s="134" t="n">
        <v>187</v>
      </c>
      <c r="G16" s="69" t="n">
        <v>144.6</v>
      </c>
    </row>
    <row r="17" customFormat="false" ht="13.5" hidden="false" customHeight="true" outlineLevel="0" collapsed="false">
      <c r="B17" s="66" t="n">
        <v>29</v>
      </c>
      <c r="C17" s="67" t="s">
        <v>492</v>
      </c>
      <c r="D17" s="134" t="n">
        <v>1734</v>
      </c>
      <c r="E17" s="134" t="n">
        <v>858</v>
      </c>
      <c r="F17" s="134" t="n">
        <v>876</v>
      </c>
      <c r="G17" s="69" t="n">
        <v>121.6</v>
      </c>
    </row>
    <row r="18" customFormat="false" ht="13.5" hidden="false" customHeight="true" outlineLevel="0" collapsed="false">
      <c r="B18" s="66" t="n">
        <v>31</v>
      </c>
      <c r="C18" s="67" t="s">
        <v>493</v>
      </c>
      <c r="D18" s="134" t="n">
        <v>1292</v>
      </c>
      <c r="E18" s="134" t="n">
        <v>659</v>
      </c>
      <c r="F18" s="134" t="n">
        <v>633</v>
      </c>
      <c r="G18" s="69" t="n">
        <v>177.8</v>
      </c>
    </row>
    <row r="19" customFormat="false" ht="13.5" hidden="false" customHeight="true" outlineLevel="0" collapsed="false">
      <c r="B19" s="66" t="n">
        <v>33</v>
      </c>
      <c r="C19" s="67" t="s">
        <v>494</v>
      </c>
      <c r="D19" s="134" t="n">
        <v>751</v>
      </c>
      <c r="E19" s="134" t="n">
        <v>387</v>
      </c>
      <c r="F19" s="134" t="n">
        <v>364</v>
      </c>
      <c r="G19" s="69" t="n">
        <v>10.9</v>
      </c>
    </row>
    <row r="20" customFormat="false" ht="13.5" hidden="false" customHeight="true" outlineLevel="0" collapsed="false">
      <c r="B20" s="66" t="n">
        <v>34</v>
      </c>
      <c r="C20" s="67" t="s">
        <v>495</v>
      </c>
      <c r="D20" s="134" t="n">
        <v>1373</v>
      </c>
      <c r="E20" s="134" t="n">
        <v>680</v>
      </c>
      <c r="F20" s="134" t="n">
        <v>693</v>
      </c>
      <c r="G20" s="69" t="n">
        <v>22.3</v>
      </c>
    </row>
    <row r="21" customFormat="false" ht="13.5" hidden="false" customHeight="true" outlineLevel="0" collapsed="false">
      <c r="B21" s="66" t="n">
        <v>38</v>
      </c>
      <c r="C21" s="67" t="s">
        <v>496</v>
      </c>
      <c r="D21" s="134" t="n">
        <v>1326</v>
      </c>
      <c r="E21" s="134" t="n">
        <v>694</v>
      </c>
      <c r="F21" s="134" t="n">
        <v>632</v>
      </c>
      <c r="G21" s="69" t="n">
        <v>24.5</v>
      </c>
    </row>
    <row r="22" customFormat="false" ht="13.5" hidden="false" customHeight="true" outlineLevel="0" collapsed="false">
      <c r="B22" s="66" t="n">
        <v>39</v>
      </c>
      <c r="C22" s="67" t="s">
        <v>497</v>
      </c>
      <c r="D22" s="134" t="n">
        <v>338</v>
      </c>
      <c r="E22" s="134" t="n">
        <v>169</v>
      </c>
      <c r="F22" s="134" t="n">
        <v>169</v>
      </c>
      <c r="G22" s="69" t="n">
        <v>26.7</v>
      </c>
    </row>
    <row r="23" customFormat="false" ht="13.5" hidden="false" customHeight="true" outlineLevel="0" collapsed="false">
      <c r="B23" s="66" t="n">
        <v>43</v>
      </c>
      <c r="C23" s="67" t="s">
        <v>498</v>
      </c>
      <c r="D23" s="134" t="n">
        <v>2247</v>
      </c>
      <c r="E23" s="134" t="n">
        <v>1127</v>
      </c>
      <c r="F23" s="134" t="n">
        <v>1120</v>
      </c>
      <c r="G23" s="69" t="n">
        <v>24.9</v>
      </c>
    </row>
    <row r="24" customFormat="false" ht="13.5" hidden="false" customHeight="true" outlineLevel="0" collapsed="false">
      <c r="B24" s="66" t="n">
        <v>45</v>
      </c>
      <c r="C24" s="67" t="s">
        <v>499</v>
      </c>
      <c r="D24" s="134" t="n">
        <v>268</v>
      </c>
      <c r="E24" s="134" t="n">
        <v>132</v>
      </c>
      <c r="F24" s="134" t="n">
        <v>136</v>
      </c>
      <c r="G24" s="69" t="n">
        <v>29.2</v>
      </c>
    </row>
    <row r="25" customFormat="false" ht="13.5" hidden="false" customHeight="true" outlineLevel="0" collapsed="false">
      <c r="B25" s="66" t="n">
        <v>48</v>
      </c>
      <c r="C25" s="67" t="s">
        <v>500</v>
      </c>
      <c r="D25" s="134" t="n">
        <v>410</v>
      </c>
      <c r="E25" s="134" t="n">
        <v>222</v>
      </c>
      <c r="F25" s="134" t="n">
        <v>188</v>
      </c>
      <c r="G25" s="69" t="n">
        <v>10</v>
      </c>
    </row>
    <row r="26" customFormat="false" ht="13.5" hidden="false" customHeight="true" outlineLevel="0" collapsed="false">
      <c r="B26" s="66" t="n">
        <v>51</v>
      </c>
      <c r="C26" s="67" t="s">
        <v>501</v>
      </c>
      <c r="D26" s="134" t="n">
        <v>255</v>
      </c>
      <c r="E26" s="134" t="n">
        <v>135</v>
      </c>
      <c r="F26" s="134" t="n">
        <v>120</v>
      </c>
      <c r="G26" s="69" t="n">
        <v>61</v>
      </c>
    </row>
    <row r="27" customFormat="false" ht="13.5" hidden="false" customHeight="true" outlineLevel="0" collapsed="false">
      <c r="B27" s="66" t="n">
        <v>59</v>
      </c>
      <c r="C27" s="67" t="s">
        <v>502</v>
      </c>
      <c r="D27" s="134" t="n">
        <v>281</v>
      </c>
      <c r="E27" s="134" t="n">
        <v>136</v>
      </c>
      <c r="F27" s="134" t="n">
        <v>145</v>
      </c>
      <c r="G27" s="69" t="n">
        <v>19.8</v>
      </c>
    </row>
    <row r="28" customFormat="false" ht="13.5" hidden="false" customHeight="true" outlineLevel="0" collapsed="false">
      <c r="B28" s="66" t="n">
        <v>62</v>
      </c>
      <c r="C28" s="67" t="s">
        <v>503</v>
      </c>
      <c r="D28" s="134" t="n">
        <v>1682</v>
      </c>
      <c r="E28" s="134" t="n">
        <v>833</v>
      </c>
      <c r="F28" s="134" t="n">
        <v>849</v>
      </c>
      <c r="G28" s="69" t="n">
        <v>209.5</v>
      </c>
    </row>
    <row r="29" customFormat="false" ht="13.5" hidden="false" customHeight="true" outlineLevel="0" collapsed="false">
      <c r="B29" s="66" t="n">
        <v>67</v>
      </c>
      <c r="C29" s="67" t="s">
        <v>504</v>
      </c>
      <c r="D29" s="134" t="n">
        <v>489</v>
      </c>
      <c r="E29" s="134" t="n">
        <v>226</v>
      </c>
      <c r="F29" s="134" t="n">
        <v>263</v>
      </c>
      <c r="G29" s="69" t="n">
        <v>26.6</v>
      </c>
    </row>
    <row r="30" customFormat="false" ht="13.5" hidden="false" customHeight="true" outlineLevel="0" collapsed="false">
      <c r="B30" s="66" t="n">
        <v>69</v>
      </c>
      <c r="C30" s="67" t="s">
        <v>505</v>
      </c>
      <c r="D30" s="134" t="n">
        <v>2034</v>
      </c>
      <c r="E30" s="134" t="n">
        <v>1041</v>
      </c>
      <c r="F30" s="134" t="n">
        <v>993</v>
      </c>
      <c r="G30" s="69" t="n">
        <v>202.9</v>
      </c>
    </row>
    <row r="31" customFormat="false" ht="13.5" hidden="false" customHeight="true" outlineLevel="0" collapsed="false">
      <c r="B31" s="66" t="n">
        <v>71</v>
      </c>
      <c r="C31" s="67" t="s">
        <v>506</v>
      </c>
      <c r="D31" s="134" t="n">
        <v>236</v>
      </c>
      <c r="E31" s="134" t="n">
        <v>111</v>
      </c>
      <c r="F31" s="134" t="n">
        <v>125</v>
      </c>
      <c r="G31" s="69" t="n">
        <v>14.9</v>
      </c>
    </row>
    <row r="32" customFormat="false" ht="13.5" hidden="false" customHeight="true" outlineLevel="0" collapsed="false">
      <c r="B32" s="66" t="n">
        <v>79</v>
      </c>
      <c r="C32" s="67" t="s">
        <v>507</v>
      </c>
      <c r="D32" s="134" t="n">
        <v>785</v>
      </c>
      <c r="E32" s="134" t="n">
        <v>407</v>
      </c>
      <c r="F32" s="134" t="n">
        <v>378</v>
      </c>
      <c r="G32" s="69" t="n">
        <v>340.7</v>
      </c>
    </row>
    <row r="33" s="167" customFormat="true" ht="26.25" hidden="false" customHeight="true" outlineLevel="0" collapsed="false">
      <c r="A33" s="161"/>
      <c r="B33" s="109" t="s">
        <v>40</v>
      </c>
      <c r="C33" s="109"/>
      <c r="D33" s="110" t="n">
        <f aca="false">SUM(D4:D32)</f>
        <v>38037</v>
      </c>
      <c r="E33" s="110" t="n">
        <f aca="false">SUM(E4:E32)</f>
        <v>19146</v>
      </c>
      <c r="F33" s="110" t="n">
        <f aca="false">SUM(F4:F32)</f>
        <v>18891</v>
      </c>
      <c r="G33" s="111" t="n">
        <f aca="false">SUM(G4:G32)</f>
        <v>3007.9</v>
      </c>
    </row>
    <row r="34" s="167" customFormat="true" ht="18" hidden="false" customHeight="true" outlineLevel="0" collapsed="false">
      <c r="A34" s="161"/>
      <c r="B34" s="123"/>
      <c r="C34" s="124"/>
      <c r="D34" s="135"/>
      <c r="E34" s="135"/>
      <c r="F34" s="135"/>
      <c r="G34" s="136"/>
    </row>
    <row r="35" s="82" customFormat="true" ht="18" hidden="false" customHeight="true" outlineLevel="0" collapsed="false">
      <c r="A35" s="161"/>
      <c r="B35" s="116" t="s">
        <v>508</v>
      </c>
      <c r="C35" s="116"/>
      <c r="D35" s="137"/>
      <c r="E35" s="137"/>
      <c r="F35" s="137"/>
      <c r="G35" s="138"/>
    </row>
    <row r="36" customFormat="false" ht="13.5" hidden="false" customHeight="true" outlineLevel="0" collapsed="false">
      <c r="B36" s="66" t="n">
        <v>3</v>
      </c>
      <c r="C36" s="67" t="s">
        <v>509</v>
      </c>
      <c r="D36" s="134" t="n">
        <v>835</v>
      </c>
      <c r="E36" s="134" t="n">
        <v>440</v>
      </c>
      <c r="F36" s="134" t="n">
        <v>395</v>
      </c>
      <c r="G36" s="69" t="n">
        <v>170.6</v>
      </c>
    </row>
    <row r="37" customFormat="false" ht="13.5" hidden="false" customHeight="true" outlineLevel="0" collapsed="false">
      <c r="B37" s="66" t="n">
        <v>6</v>
      </c>
      <c r="C37" s="67" t="s">
        <v>510</v>
      </c>
      <c r="D37" s="134" t="n">
        <v>3929</v>
      </c>
      <c r="E37" s="134" t="n">
        <v>1934</v>
      </c>
      <c r="F37" s="134" t="n">
        <v>1995</v>
      </c>
      <c r="G37" s="69" t="n">
        <v>191.1</v>
      </c>
    </row>
    <row r="38" customFormat="false" ht="13.5" hidden="false" customHeight="true" outlineLevel="0" collapsed="false">
      <c r="B38" s="66" t="n">
        <v>10</v>
      </c>
      <c r="C38" s="67" t="s">
        <v>511</v>
      </c>
      <c r="D38" s="134" t="n">
        <v>21510</v>
      </c>
      <c r="E38" s="134" t="n">
        <v>10786</v>
      </c>
      <c r="F38" s="134" t="n">
        <v>10724</v>
      </c>
      <c r="G38" s="69" t="n">
        <v>141.3</v>
      </c>
    </row>
    <row r="39" customFormat="false" ht="13.5" hidden="false" customHeight="true" outlineLevel="0" collapsed="false">
      <c r="B39" s="66" t="n">
        <v>15</v>
      </c>
      <c r="C39" s="67" t="s">
        <v>512</v>
      </c>
      <c r="D39" s="134" t="n">
        <v>716</v>
      </c>
      <c r="E39" s="134" t="n">
        <v>377</v>
      </c>
      <c r="F39" s="134" t="n">
        <v>339</v>
      </c>
      <c r="G39" s="69" t="n">
        <v>108.7</v>
      </c>
    </row>
    <row r="40" customFormat="false" ht="13.5" hidden="false" customHeight="true" outlineLevel="0" collapsed="false">
      <c r="B40" s="66" t="n">
        <v>23</v>
      </c>
      <c r="C40" s="67" t="s">
        <v>513</v>
      </c>
      <c r="D40" s="134" t="n">
        <v>2320</v>
      </c>
      <c r="E40" s="134" t="n">
        <v>1156</v>
      </c>
      <c r="F40" s="134" t="n">
        <v>1164</v>
      </c>
      <c r="G40" s="69" t="n">
        <v>286.1</v>
      </c>
    </row>
    <row r="41" customFormat="false" ht="13.5" hidden="false" customHeight="true" outlineLevel="0" collapsed="false">
      <c r="B41" s="66" t="n">
        <v>37</v>
      </c>
      <c r="C41" s="67" t="s">
        <v>514</v>
      </c>
      <c r="D41" s="134" t="n">
        <v>517</v>
      </c>
      <c r="E41" s="134" t="n">
        <v>272</v>
      </c>
      <c r="F41" s="134" t="n">
        <v>245</v>
      </c>
      <c r="G41" s="69" t="n">
        <v>97.6</v>
      </c>
    </row>
    <row r="42" customFormat="false" ht="13.5" hidden="false" customHeight="true" outlineLevel="0" collapsed="false">
      <c r="B42" s="66" t="n">
        <v>57</v>
      </c>
      <c r="C42" s="67" t="s">
        <v>515</v>
      </c>
      <c r="D42" s="134" t="n">
        <v>1149</v>
      </c>
      <c r="E42" s="134" t="n">
        <v>569</v>
      </c>
      <c r="F42" s="134" t="n">
        <v>580</v>
      </c>
      <c r="G42" s="69" t="n">
        <v>213.5</v>
      </c>
    </row>
    <row r="43" customFormat="false" ht="13.5" hidden="false" customHeight="true" outlineLevel="0" collapsed="false">
      <c r="B43" s="66" t="n">
        <v>58</v>
      </c>
      <c r="C43" s="67" t="s">
        <v>516</v>
      </c>
      <c r="D43" s="134" t="n">
        <v>3154</v>
      </c>
      <c r="E43" s="134" t="n">
        <v>1622</v>
      </c>
      <c r="F43" s="134" t="n">
        <v>1532</v>
      </c>
      <c r="G43" s="69" t="n">
        <v>336.3</v>
      </c>
    </row>
    <row r="44" customFormat="false" ht="13.5" hidden="false" customHeight="true" outlineLevel="0" collapsed="false">
      <c r="B44" s="66" t="n">
        <v>63</v>
      </c>
      <c r="C44" s="67" t="s">
        <v>517</v>
      </c>
      <c r="D44" s="134" t="n">
        <v>3846</v>
      </c>
      <c r="E44" s="134" t="n">
        <v>1917</v>
      </c>
      <c r="F44" s="134" t="n">
        <v>1929</v>
      </c>
      <c r="G44" s="69" t="n">
        <v>56.6</v>
      </c>
    </row>
    <row r="45" customFormat="false" ht="13.5" hidden="false" customHeight="true" outlineLevel="0" collapsed="false">
      <c r="B45" s="66" t="n">
        <v>65</v>
      </c>
      <c r="C45" s="67" t="s">
        <v>518</v>
      </c>
      <c r="D45" s="134" t="n">
        <v>380</v>
      </c>
      <c r="E45" s="134" t="n">
        <v>189</v>
      </c>
      <c r="F45" s="134" t="n">
        <v>191</v>
      </c>
      <c r="G45" s="69" t="n">
        <v>96.6</v>
      </c>
    </row>
    <row r="46" customFormat="false" ht="13.5" hidden="false" customHeight="true" outlineLevel="0" collapsed="false">
      <c r="B46" s="66" t="n">
        <v>66</v>
      </c>
      <c r="C46" s="67" t="s">
        <v>519</v>
      </c>
      <c r="D46" s="134" t="n">
        <v>653</v>
      </c>
      <c r="E46" s="134" t="n">
        <v>336</v>
      </c>
      <c r="F46" s="134" t="n">
        <v>317</v>
      </c>
      <c r="G46" s="69" t="n">
        <v>48.6</v>
      </c>
    </row>
    <row r="47" customFormat="false" ht="13.5" hidden="false" customHeight="true" outlineLevel="0" collapsed="false">
      <c r="B47" s="66" t="n">
        <v>68</v>
      </c>
      <c r="C47" s="67" t="s">
        <v>520</v>
      </c>
      <c r="D47" s="134" t="n">
        <v>1055</v>
      </c>
      <c r="E47" s="134" t="n">
        <v>522</v>
      </c>
      <c r="F47" s="134" t="n">
        <v>533</v>
      </c>
      <c r="G47" s="69" t="n">
        <v>146.6</v>
      </c>
    </row>
    <row r="48" customFormat="false" ht="13.5" hidden="false" customHeight="true" outlineLevel="0" collapsed="false">
      <c r="B48" s="66" t="n">
        <v>73</v>
      </c>
      <c r="C48" s="67" t="s">
        <v>521</v>
      </c>
      <c r="D48" s="134" t="n">
        <v>2911</v>
      </c>
      <c r="E48" s="134" t="n">
        <v>1458</v>
      </c>
      <c r="F48" s="134" t="n">
        <v>1453</v>
      </c>
      <c r="G48" s="69" t="n">
        <v>98.3</v>
      </c>
    </row>
    <row r="49" customFormat="false" ht="13.5" hidden="false" customHeight="true" outlineLevel="0" collapsed="false">
      <c r="B49" s="66" t="n">
        <v>75</v>
      </c>
      <c r="C49" s="67" t="s">
        <v>522</v>
      </c>
      <c r="D49" s="134" t="n">
        <v>385</v>
      </c>
      <c r="E49" s="134" t="n">
        <v>180</v>
      </c>
      <c r="F49" s="134" t="n">
        <v>205</v>
      </c>
      <c r="G49" s="69" t="n">
        <v>34.4</v>
      </c>
    </row>
    <row r="50" customFormat="false" ht="13.5" hidden="false" customHeight="true" outlineLevel="0" collapsed="false">
      <c r="B50" s="66" t="n">
        <v>76</v>
      </c>
      <c r="C50" s="67" t="s">
        <v>523</v>
      </c>
      <c r="D50" s="134" t="n">
        <v>2849</v>
      </c>
      <c r="E50" s="134" t="n">
        <v>1438</v>
      </c>
      <c r="F50" s="134" t="n">
        <v>1411</v>
      </c>
      <c r="G50" s="69" t="n">
        <v>264</v>
      </c>
    </row>
    <row r="51" s="167" customFormat="true" ht="26.25" hidden="false" customHeight="true" outlineLevel="0" collapsed="false">
      <c r="A51" s="161"/>
      <c r="B51" s="109" t="s">
        <v>40</v>
      </c>
      <c r="C51" s="109"/>
      <c r="D51" s="110" t="n">
        <f aca="false">SUM(D36:D50)</f>
        <v>46209</v>
      </c>
      <c r="E51" s="110" t="n">
        <f aca="false">SUM(E36:E50)</f>
        <v>23196</v>
      </c>
      <c r="F51" s="110" t="n">
        <f aca="false">SUM(F36:F50)</f>
        <v>23013</v>
      </c>
      <c r="G51" s="111" t="n">
        <f aca="false">SUM(G36:G50)</f>
        <v>2290.3</v>
      </c>
    </row>
    <row r="52" s="167" customFormat="true" ht="18" hidden="false" customHeight="true" outlineLevel="0" collapsed="false">
      <c r="A52" s="161"/>
      <c r="B52" s="123"/>
      <c r="C52" s="124"/>
      <c r="D52" s="135"/>
      <c r="E52" s="135"/>
      <c r="F52" s="135"/>
      <c r="G52" s="136"/>
    </row>
    <row r="53" s="82" customFormat="true" ht="18" hidden="false" customHeight="true" outlineLevel="0" collapsed="false">
      <c r="A53" s="161"/>
      <c r="B53" s="116" t="s">
        <v>524</v>
      </c>
      <c r="C53" s="116"/>
      <c r="D53" s="137"/>
      <c r="E53" s="137"/>
      <c r="F53" s="137"/>
      <c r="G53" s="138"/>
    </row>
    <row r="54" customFormat="false" ht="13.5" hidden="false" customHeight="true" outlineLevel="0" collapsed="false">
      <c r="B54" s="144" t="n">
        <v>12</v>
      </c>
      <c r="C54" s="139" t="s">
        <v>525</v>
      </c>
      <c r="D54" s="140" t="n">
        <v>312</v>
      </c>
      <c r="E54" s="140" t="n">
        <v>156</v>
      </c>
      <c r="F54" s="140" t="n">
        <v>156</v>
      </c>
      <c r="G54" s="88" t="n">
        <v>126.2</v>
      </c>
    </row>
    <row r="55" customFormat="false" ht="13.5" hidden="false" customHeight="true" outlineLevel="0" collapsed="false">
      <c r="B55" s="144" t="n">
        <v>17</v>
      </c>
      <c r="C55" s="139" t="s">
        <v>526</v>
      </c>
      <c r="D55" s="140" t="n">
        <v>2763</v>
      </c>
      <c r="E55" s="140" t="n">
        <v>1408</v>
      </c>
      <c r="F55" s="140" t="n">
        <v>1355</v>
      </c>
      <c r="G55" s="88" t="n">
        <v>282.5</v>
      </c>
    </row>
    <row r="56" customFormat="false" ht="13.5" hidden="false" customHeight="true" outlineLevel="0" collapsed="false">
      <c r="B56" s="144" t="n">
        <v>18</v>
      </c>
      <c r="C56" s="139" t="s">
        <v>527</v>
      </c>
      <c r="D56" s="140" t="n">
        <v>1996</v>
      </c>
      <c r="E56" s="140" t="n">
        <v>967</v>
      </c>
      <c r="F56" s="140" t="n">
        <v>1029</v>
      </c>
      <c r="G56" s="88" t="n">
        <v>90.7</v>
      </c>
    </row>
    <row r="57" customFormat="false" ht="13.5" hidden="false" customHeight="true" outlineLevel="0" collapsed="false">
      <c r="B57" s="144" t="n">
        <v>19</v>
      </c>
      <c r="C57" s="139" t="s">
        <v>528</v>
      </c>
      <c r="D57" s="140" t="n">
        <v>731</v>
      </c>
      <c r="E57" s="140" t="n">
        <v>373</v>
      </c>
      <c r="F57" s="140" t="n">
        <v>358</v>
      </c>
      <c r="G57" s="88" t="n">
        <v>47</v>
      </c>
    </row>
    <row r="58" customFormat="false" ht="13.5" hidden="false" customHeight="true" outlineLevel="0" collapsed="false">
      <c r="B58" s="144" t="n">
        <v>36</v>
      </c>
      <c r="C58" s="139" t="s">
        <v>529</v>
      </c>
      <c r="D58" s="140" t="n">
        <v>242</v>
      </c>
      <c r="E58" s="140" t="n">
        <v>120</v>
      </c>
      <c r="F58" s="140" t="n">
        <v>122</v>
      </c>
      <c r="G58" s="88" t="n">
        <v>44.7</v>
      </c>
    </row>
    <row r="59" customFormat="false" ht="13.5" hidden="false" customHeight="true" outlineLevel="0" collapsed="false">
      <c r="B59" s="144" t="n">
        <v>49</v>
      </c>
      <c r="C59" s="139" t="s">
        <v>530</v>
      </c>
      <c r="D59" s="140" t="n">
        <v>3778</v>
      </c>
      <c r="E59" s="140" t="n">
        <v>1837</v>
      </c>
      <c r="F59" s="140" t="n">
        <v>1941</v>
      </c>
      <c r="G59" s="88" t="n">
        <v>23.3</v>
      </c>
    </row>
    <row r="60" customFormat="false" ht="13.5" hidden="false" customHeight="true" outlineLevel="0" collapsed="false">
      <c r="B60" s="144" t="n">
        <v>52</v>
      </c>
      <c r="C60" s="139" t="s">
        <v>531</v>
      </c>
      <c r="D60" s="140" t="n">
        <v>5127</v>
      </c>
      <c r="E60" s="140" t="n">
        <v>2458</v>
      </c>
      <c r="F60" s="140" t="n">
        <v>2669</v>
      </c>
      <c r="G60" s="88" t="n">
        <v>55.4</v>
      </c>
    </row>
    <row r="61" customFormat="false" ht="13.5" hidden="false" customHeight="true" outlineLevel="0" collapsed="false">
      <c r="B61" s="144" t="n">
        <v>72</v>
      </c>
      <c r="C61" s="139" t="s">
        <v>532</v>
      </c>
      <c r="D61" s="140" t="n">
        <v>12714</v>
      </c>
      <c r="E61" s="140" t="n">
        <v>6247</v>
      </c>
      <c r="F61" s="140" t="n">
        <v>6467</v>
      </c>
      <c r="G61" s="88" t="n">
        <v>218.7</v>
      </c>
    </row>
    <row r="62" customFormat="false" ht="13.5" hidden="false" customHeight="true" outlineLevel="0" collapsed="false">
      <c r="B62" s="144" t="n">
        <v>78</v>
      </c>
      <c r="C62" s="139" t="s">
        <v>533</v>
      </c>
      <c r="D62" s="140" t="n">
        <v>3055</v>
      </c>
      <c r="E62" s="140" t="n">
        <v>1530</v>
      </c>
      <c r="F62" s="140" t="n">
        <v>1525</v>
      </c>
      <c r="G62" s="88" t="n">
        <v>238.9</v>
      </c>
    </row>
    <row r="63" customFormat="false" ht="13.5" hidden="false" customHeight="true" outlineLevel="0" collapsed="false">
      <c r="B63" s="144" t="n">
        <v>902</v>
      </c>
      <c r="C63" s="139" t="s">
        <v>534</v>
      </c>
      <c r="D63" s="140" t="n">
        <v>1252</v>
      </c>
      <c r="E63" s="140" t="n">
        <v>629</v>
      </c>
      <c r="F63" s="140" t="n">
        <v>623</v>
      </c>
      <c r="G63" s="88"/>
    </row>
    <row r="64" s="167" customFormat="true" ht="26.25" hidden="false" customHeight="true" outlineLevel="0" collapsed="false">
      <c r="A64" s="161"/>
      <c r="B64" s="109" t="s">
        <v>40</v>
      </c>
      <c r="C64" s="109"/>
      <c r="D64" s="110" t="n">
        <f aca="false">SUM(D54:D62)</f>
        <v>30718</v>
      </c>
      <c r="E64" s="110" t="n">
        <f aca="false">SUM(E54:E62)</f>
        <v>15096</v>
      </c>
      <c r="F64" s="110" t="n">
        <f aca="false">SUM(F54:F62)</f>
        <v>15622</v>
      </c>
      <c r="G64" s="111" t="n">
        <f aca="false">SUM(G54:G62)</f>
        <v>1127.4</v>
      </c>
    </row>
    <row r="65" s="167" customFormat="true" ht="18" hidden="false" customHeight="true" outlineLevel="0" collapsed="false">
      <c r="A65" s="161"/>
      <c r="B65" s="123"/>
      <c r="C65" s="124"/>
      <c r="D65" s="135"/>
      <c r="E65" s="135"/>
      <c r="F65" s="135"/>
      <c r="G65" s="136"/>
    </row>
    <row r="66" s="82" customFormat="true" ht="18" hidden="false" customHeight="true" outlineLevel="0" collapsed="false">
      <c r="A66" s="161"/>
      <c r="B66" s="116" t="s">
        <v>535</v>
      </c>
      <c r="C66" s="116"/>
      <c r="D66" s="137"/>
      <c r="E66" s="137"/>
      <c r="F66" s="137"/>
      <c r="G66" s="138"/>
    </row>
    <row r="67" customFormat="false" ht="13.5" hidden="false" customHeight="true" outlineLevel="0" collapsed="false">
      <c r="B67" s="66" t="n">
        <v>2</v>
      </c>
      <c r="C67" s="67" t="s">
        <v>536</v>
      </c>
      <c r="D67" s="134" t="n">
        <v>21706</v>
      </c>
      <c r="E67" s="134" t="n">
        <v>10810</v>
      </c>
      <c r="F67" s="134" t="n">
        <v>10896</v>
      </c>
      <c r="G67" s="69" t="n">
        <v>33.8</v>
      </c>
    </row>
    <row r="68" customFormat="false" ht="13.5" hidden="false" customHeight="true" outlineLevel="0" collapsed="false">
      <c r="B68" s="66" t="n">
        <v>21</v>
      </c>
      <c r="C68" s="67" t="s">
        <v>537</v>
      </c>
      <c r="D68" s="134" t="n">
        <v>20314</v>
      </c>
      <c r="E68" s="134" t="n">
        <v>10337</v>
      </c>
      <c r="F68" s="134" t="n">
        <v>9977</v>
      </c>
      <c r="G68" s="69" t="n">
        <v>225.3</v>
      </c>
    </row>
    <row r="69" customFormat="false" ht="13.5" hidden="false" customHeight="true" outlineLevel="0" collapsed="false">
      <c r="B69" s="66" t="n">
        <v>35</v>
      </c>
      <c r="C69" s="67" t="s">
        <v>538</v>
      </c>
      <c r="D69" s="134" t="n">
        <v>12810</v>
      </c>
      <c r="E69" s="134" t="n">
        <v>6398</v>
      </c>
      <c r="F69" s="134" t="n">
        <v>6412</v>
      </c>
      <c r="G69" s="69" t="n">
        <v>328.3</v>
      </c>
    </row>
    <row r="70" customFormat="false" ht="13.5" hidden="false" customHeight="true" outlineLevel="0" collapsed="false">
      <c r="B70" s="66" t="n">
        <v>41</v>
      </c>
      <c r="C70" s="67" t="s">
        <v>539</v>
      </c>
      <c r="D70" s="134" t="n">
        <v>142538</v>
      </c>
      <c r="E70" s="134" t="n">
        <v>68393</v>
      </c>
      <c r="F70" s="134" t="n">
        <v>74145</v>
      </c>
      <c r="G70" s="69" t="n">
        <v>151.3</v>
      </c>
    </row>
    <row r="71" customFormat="false" ht="13.5" hidden="false" customHeight="true" outlineLevel="0" collapsed="false">
      <c r="B71" s="66" t="n">
        <v>42</v>
      </c>
      <c r="C71" s="67" t="s">
        <v>540</v>
      </c>
      <c r="D71" s="134" t="n">
        <v>21516</v>
      </c>
      <c r="E71" s="134" t="n">
        <v>10786</v>
      </c>
      <c r="F71" s="134" t="n">
        <v>10730</v>
      </c>
      <c r="G71" s="69" t="n">
        <v>49.4</v>
      </c>
    </row>
    <row r="72" customFormat="false" ht="13.5" hidden="false" customHeight="true" outlineLevel="0" collapsed="false">
      <c r="B72" s="66" t="n">
        <v>44</v>
      </c>
      <c r="C72" s="67" t="s">
        <v>541</v>
      </c>
      <c r="D72" s="134" t="n">
        <v>28293</v>
      </c>
      <c r="E72" s="134" t="n">
        <v>14593</v>
      </c>
      <c r="F72" s="134" t="n">
        <v>13700</v>
      </c>
      <c r="G72" s="69" t="n">
        <v>127.9</v>
      </c>
    </row>
    <row r="73" customFormat="false" ht="13.5" hidden="false" customHeight="true" outlineLevel="0" collapsed="false">
      <c r="B73" s="66" t="n">
        <v>60</v>
      </c>
      <c r="C73" s="67" t="s">
        <v>542</v>
      </c>
      <c r="D73" s="134" t="n">
        <v>15891</v>
      </c>
      <c r="E73" s="134" t="n">
        <v>8063</v>
      </c>
      <c r="F73" s="134" t="n">
        <v>7828</v>
      </c>
      <c r="G73" s="69" t="n">
        <v>38.8</v>
      </c>
    </row>
    <row r="74" s="167" customFormat="true" ht="26.25" hidden="false" customHeight="true" outlineLevel="0" collapsed="false">
      <c r="A74" s="161"/>
      <c r="B74" s="109" t="s">
        <v>40</v>
      </c>
      <c r="C74" s="109"/>
      <c r="D74" s="110" t="n">
        <f aca="false">SUM(D67:D73)</f>
        <v>263068</v>
      </c>
      <c r="E74" s="110" t="n">
        <f aca="false">SUM(E67:E73)</f>
        <v>129380</v>
      </c>
      <c r="F74" s="110" t="n">
        <f aca="false">SUM(F67:F73)</f>
        <v>133688</v>
      </c>
      <c r="G74" s="111" t="n">
        <f aca="false">SUM(G67:G73)</f>
        <v>954.8</v>
      </c>
    </row>
    <row r="75" s="167" customFormat="true" ht="18" hidden="false" customHeight="true" outlineLevel="0" collapsed="false">
      <c r="A75" s="161"/>
      <c r="B75" s="123"/>
      <c r="C75" s="124"/>
      <c r="D75" s="135"/>
      <c r="E75" s="135"/>
      <c r="F75" s="135"/>
      <c r="G75" s="136"/>
    </row>
    <row r="76" s="82" customFormat="true" ht="18" hidden="false" customHeight="true" outlineLevel="0" collapsed="false">
      <c r="A76" s="161"/>
      <c r="B76" s="116" t="s">
        <v>543</v>
      </c>
      <c r="C76" s="116"/>
      <c r="D76" s="137"/>
      <c r="E76" s="137"/>
      <c r="F76" s="137"/>
      <c r="G76" s="138"/>
    </row>
    <row r="77" customFormat="false" ht="13.5" hidden="false" customHeight="true" outlineLevel="0" collapsed="false">
      <c r="B77" s="66" t="n">
        <v>11</v>
      </c>
      <c r="C77" s="67" t="s">
        <v>544</v>
      </c>
      <c r="D77" s="134" t="n">
        <v>4464</v>
      </c>
      <c r="E77" s="134" t="n">
        <v>2231</v>
      </c>
      <c r="F77" s="134" t="n">
        <v>2233</v>
      </c>
      <c r="G77" s="69" t="n">
        <v>144.7</v>
      </c>
    </row>
    <row r="78" customFormat="false" ht="13.5" hidden="false" customHeight="true" outlineLevel="0" collapsed="false">
      <c r="B78" s="66" t="n">
        <v>13</v>
      </c>
      <c r="C78" s="67" t="s">
        <v>545</v>
      </c>
      <c r="D78" s="134" t="n">
        <v>14392</v>
      </c>
      <c r="E78" s="134" t="n">
        <v>7142</v>
      </c>
      <c r="F78" s="134" t="n">
        <v>7250</v>
      </c>
      <c r="G78" s="69" t="n">
        <v>49.3</v>
      </c>
    </row>
    <row r="79" customFormat="false" ht="13.5" hidden="false" customHeight="true" outlineLevel="0" collapsed="false">
      <c r="B79" s="66" t="n">
        <v>14</v>
      </c>
      <c r="C79" s="67" t="s">
        <v>546</v>
      </c>
      <c r="D79" s="134" t="n">
        <v>6075</v>
      </c>
      <c r="E79" s="134" t="n">
        <v>3036</v>
      </c>
      <c r="F79" s="134" t="n">
        <v>3039</v>
      </c>
      <c r="G79" s="69" t="n">
        <v>65.2</v>
      </c>
    </row>
    <row r="80" customFormat="false" ht="13.5" hidden="false" customHeight="true" outlineLevel="0" collapsed="false">
      <c r="B80" s="66" t="n">
        <v>30</v>
      </c>
      <c r="C80" s="67" t="s">
        <v>547</v>
      </c>
      <c r="D80" s="134" t="n">
        <v>2242</v>
      </c>
      <c r="E80" s="134" t="n">
        <v>1123</v>
      </c>
      <c r="F80" s="134" t="n">
        <v>1119</v>
      </c>
      <c r="G80" s="69" t="n">
        <v>26.1</v>
      </c>
    </row>
    <row r="81" customFormat="false" ht="13.5" hidden="false" customHeight="true" outlineLevel="0" collapsed="false">
      <c r="B81" s="66" t="n">
        <v>32</v>
      </c>
      <c r="C81" s="67" t="s">
        <v>548</v>
      </c>
      <c r="D81" s="134" t="n">
        <v>2294</v>
      </c>
      <c r="E81" s="134" t="n">
        <v>1117</v>
      </c>
      <c r="F81" s="134" t="n">
        <v>1177</v>
      </c>
      <c r="G81" s="69" t="n">
        <v>135.4</v>
      </c>
    </row>
    <row r="82" customFormat="false" ht="13.5" hidden="false" customHeight="true" outlineLevel="0" collapsed="false">
      <c r="B82" s="66" t="n">
        <v>47</v>
      </c>
      <c r="C82" s="67" t="s">
        <v>549</v>
      </c>
      <c r="D82" s="134" t="n">
        <v>2152</v>
      </c>
      <c r="E82" s="134" t="n">
        <v>1102</v>
      </c>
      <c r="F82" s="134" t="n">
        <v>1050</v>
      </c>
      <c r="G82" s="69" t="n">
        <v>39.7</v>
      </c>
    </row>
    <row r="83" customFormat="false" ht="13.5" hidden="false" customHeight="true" outlineLevel="0" collapsed="false">
      <c r="B83" s="66" t="n">
        <v>53</v>
      </c>
      <c r="C83" s="67" t="s">
        <v>550</v>
      </c>
      <c r="D83" s="134" t="n">
        <v>4158</v>
      </c>
      <c r="E83" s="134" t="n">
        <v>2087</v>
      </c>
      <c r="F83" s="134" t="n">
        <v>2071</v>
      </c>
      <c r="G83" s="69" t="n">
        <v>223.6</v>
      </c>
    </row>
    <row r="84" customFormat="false" ht="13.5" hidden="false" customHeight="true" outlineLevel="0" collapsed="false">
      <c r="B84" s="66" t="n">
        <v>54</v>
      </c>
      <c r="C84" s="67" t="s">
        <v>551</v>
      </c>
      <c r="D84" s="134" t="n">
        <v>10787</v>
      </c>
      <c r="E84" s="134" t="n">
        <v>5386</v>
      </c>
      <c r="F84" s="134" t="n">
        <v>5401</v>
      </c>
      <c r="G84" s="69" t="n">
        <v>60.4</v>
      </c>
    </row>
    <row r="85" customFormat="false" ht="13.5" hidden="false" customHeight="true" outlineLevel="0" collapsed="false">
      <c r="B85" s="66" t="n">
        <v>56</v>
      </c>
      <c r="C85" s="67" t="s">
        <v>552</v>
      </c>
      <c r="D85" s="134" t="n">
        <v>3478</v>
      </c>
      <c r="E85" s="134" t="n">
        <v>1772</v>
      </c>
      <c r="F85" s="134" t="n">
        <v>1706</v>
      </c>
      <c r="G85" s="69" t="n">
        <v>132.4</v>
      </c>
    </row>
    <row r="86" customFormat="false" ht="13.5" hidden="false" customHeight="true" outlineLevel="0" collapsed="false">
      <c r="B86" s="66" t="n">
        <v>61</v>
      </c>
      <c r="C86" s="67" t="s">
        <v>553</v>
      </c>
      <c r="D86" s="134" t="n">
        <v>7834</v>
      </c>
      <c r="E86" s="134" t="n">
        <v>3906</v>
      </c>
      <c r="F86" s="134" t="n">
        <v>3928</v>
      </c>
      <c r="G86" s="69" t="n">
        <v>72</v>
      </c>
    </row>
    <row r="87" customFormat="false" ht="13.5" hidden="false" customHeight="true" outlineLevel="0" collapsed="false">
      <c r="B87" s="66" t="n">
        <v>64</v>
      </c>
      <c r="C87" s="67" t="s">
        <v>554</v>
      </c>
      <c r="D87" s="134" t="n">
        <v>9503</v>
      </c>
      <c r="E87" s="134" t="n">
        <v>4777</v>
      </c>
      <c r="F87" s="134" t="n">
        <v>4726</v>
      </c>
      <c r="G87" s="69" t="n">
        <v>45.3</v>
      </c>
    </row>
    <row r="88" customFormat="false" ht="13.5" hidden="false" customHeight="true" outlineLevel="0" collapsed="false">
      <c r="B88" s="66" t="n">
        <v>70</v>
      </c>
      <c r="C88" s="67" t="s">
        <v>555</v>
      </c>
      <c r="D88" s="134" t="n">
        <v>7906</v>
      </c>
      <c r="E88" s="134" t="n">
        <v>3919</v>
      </c>
      <c r="F88" s="134" t="n">
        <v>3987</v>
      </c>
      <c r="G88" s="69" t="n">
        <v>118.2</v>
      </c>
    </row>
    <row r="89" customFormat="false" ht="13.5" hidden="false" customHeight="true" outlineLevel="0" collapsed="false">
      <c r="B89" s="66" t="n">
        <v>74</v>
      </c>
      <c r="C89" s="67" t="s">
        <v>556</v>
      </c>
      <c r="D89" s="134" t="n">
        <v>3334</v>
      </c>
      <c r="E89" s="134" t="n">
        <v>1655</v>
      </c>
      <c r="F89" s="134" t="n">
        <v>1679</v>
      </c>
      <c r="G89" s="69" t="n">
        <v>62.4</v>
      </c>
    </row>
    <row r="90" customFormat="false" ht="13.5" hidden="false" customHeight="true" outlineLevel="0" collapsed="false">
      <c r="B90" s="66" t="n">
        <v>77</v>
      </c>
      <c r="C90" s="67" t="s">
        <v>557</v>
      </c>
      <c r="D90" s="134" t="n">
        <v>2203</v>
      </c>
      <c r="E90" s="134" t="n">
        <v>1111</v>
      </c>
      <c r="F90" s="134" t="n">
        <v>1092</v>
      </c>
      <c r="G90" s="69" t="n">
        <v>72.2</v>
      </c>
    </row>
    <row r="91" s="167" customFormat="true" ht="26.25" hidden="false" customHeight="true" outlineLevel="0" collapsed="false">
      <c r="A91" s="161"/>
      <c r="B91" s="109" t="s">
        <v>40</v>
      </c>
      <c r="C91" s="109"/>
      <c r="D91" s="110" t="n">
        <f aca="false">SUM(D77:D90)</f>
        <v>80822</v>
      </c>
      <c r="E91" s="110" t="n">
        <f aca="false">SUM(E77:E90)</f>
        <v>40364</v>
      </c>
      <c r="F91" s="110" t="n">
        <f aca="false">SUM(F77:F90)</f>
        <v>40458</v>
      </c>
      <c r="G91" s="111" t="n">
        <f aca="false">SUM(G77:G90)</f>
        <v>1246.9</v>
      </c>
    </row>
    <row r="92" s="167" customFormat="true" ht="18" hidden="false" customHeight="true" outlineLevel="0" collapsed="false">
      <c r="A92" s="161"/>
      <c r="B92" s="123"/>
      <c r="C92" s="124"/>
      <c r="D92" s="135"/>
      <c r="E92" s="135"/>
      <c r="F92" s="135"/>
      <c r="G92" s="136"/>
    </row>
    <row r="93" s="82" customFormat="true" ht="18" hidden="false" customHeight="true" outlineLevel="0" collapsed="false">
      <c r="A93" s="161"/>
      <c r="B93" s="116" t="s">
        <v>558</v>
      </c>
      <c r="C93" s="116"/>
      <c r="D93" s="137"/>
      <c r="E93" s="137"/>
      <c r="F93" s="137"/>
      <c r="G93" s="138"/>
    </row>
    <row r="94" customFormat="false" ht="13.5" hidden="false" customHeight="true" outlineLevel="0" collapsed="false">
      <c r="B94" s="66" t="n">
        <v>5</v>
      </c>
      <c r="C94" s="67" t="s">
        <v>559</v>
      </c>
      <c r="D94" s="134" t="n">
        <v>24577</v>
      </c>
      <c r="E94" s="134" t="n">
        <v>11922</v>
      </c>
      <c r="F94" s="134" t="n">
        <v>12655</v>
      </c>
      <c r="G94" s="69" t="n">
        <v>859.2</v>
      </c>
    </row>
    <row r="95" customFormat="false" ht="13.5" hidden="false" customHeight="true" outlineLevel="0" collapsed="false">
      <c r="B95" s="66" t="n">
        <v>40</v>
      </c>
      <c r="C95" s="67" t="s">
        <v>560</v>
      </c>
      <c r="D95" s="134" t="n">
        <v>3903</v>
      </c>
      <c r="E95" s="134" t="n">
        <v>1971</v>
      </c>
      <c r="F95" s="134" t="n">
        <v>1932</v>
      </c>
      <c r="G95" s="69" t="n">
        <v>319.9</v>
      </c>
    </row>
    <row r="96" customFormat="false" ht="13.5" hidden="false" customHeight="true" outlineLevel="0" collapsed="false">
      <c r="B96" s="66" t="n">
        <v>46</v>
      </c>
      <c r="C96" s="67" t="s">
        <v>561</v>
      </c>
      <c r="D96" s="134" t="n">
        <v>3187</v>
      </c>
      <c r="E96" s="134" t="n">
        <v>1673</v>
      </c>
      <c r="F96" s="134" t="n">
        <v>1514</v>
      </c>
      <c r="G96" s="69" t="n">
        <v>69.3</v>
      </c>
    </row>
    <row r="97" customFormat="false" ht="13.5" hidden="false" customHeight="true" outlineLevel="0" collapsed="false">
      <c r="B97" s="66" t="n">
        <v>50</v>
      </c>
      <c r="C97" s="67" t="s">
        <v>562</v>
      </c>
      <c r="D97" s="134" t="n">
        <v>22061</v>
      </c>
      <c r="E97" s="134" t="n">
        <v>11059</v>
      </c>
      <c r="F97" s="134" t="n">
        <v>11002</v>
      </c>
      <c r="G97" s="69" t="n">
        <v>203.5</v>
      </c>
    </row>
    <row r="98" customFormat="false" ht="13.5" hidden="false" customHeight="true" outlineLevel="0" collapsed="false">
      <c r="B98" s="66" t="n">
        <v>55</v>
      </c>
      <c r="C98" s="67" t="s">
        <v>563</v>
      </c>
      <c r="D98" s="134" t="n">
        <v>12001</v>
      </c>
      <c r="E98" s="134" t="n">
        <v>6145</v>
      </c>
      <c r="F98" s="134" t="n">
        <v>5856</v>
      </c>
      <c r="G98" s="69" t="n">
        <v>49.3</v>
      </c>
    </row>
    <row r="99" s="167" customFormat="true" ht="26.25" hidden="false" customHeight="true" outlineLevel="0" collapsed="false">
      <c r="A99" s="161"/>
      <c r="B99" s="109" t="s">
        <v>40</v>
      </c>
      <c r="C99" s="109"/>
      <c r="D99" s="110" t="n">
        <f aca="false">SUM(D94:D98)</f>
        <v>65729</v>
      </c>
      <c r="E99" s="110" t="n">
        <f aca="false">SUM(E94:E98)</f>
        <v>32770</v>
      </c>
      <c r="F99" s="110" t="n">
        <f aca="false">SUM(F94:F98)</f>
        <v>32959</v>
      </c>
      <c r="G99" s="111" t="n">
        <f aca="false">SUM(G94:G98)</f>
        <v>1501.2</v>
      </c>
    </row>
    <row r="100" customFormat="false" ht="21.75" hidden="false" customHeight="true" outlineLevel="0" collapsed="false">
      <c r="B100" s="168"/>
      <c r="C100" s="167"/>
      <c r="D100" s="169"/>
      <c r="E100" s="169"/>
      <c r="F100" s="169"/>
      <c r="G100" s="170"/>
    </row>
    <row r="101" s="167" customFormat="true" ht="26.25" hidden="false" customHeight="true" outlineLevel="0" collapsed="false">
      <c r="A101" s="161"/>
      <c r="B101" s="157" t="s">
        <v>148</v>
      </c>
      <c r="C101" s="157"/>
      <c r="D101" s="171" t="n">
        <f aca="false">SUM(D33,D51,D64,D74,D91,D99)</f>
        <v>524583</v>
      </c>
      <c r="E101" s="171" t="n">
        <f aca="false">SUM(E33,E51,E64,E74,E91,E99)</f>
        <v>259952</v>
      </c>
      <c r="F101" s="171" t="n">
        <f aca="false">SUM(F33,F51,F64,F74,F91,F99)</f>
        <v>264631</v>
      </c>
      <c r="G101" s="172" t="n">
        <f aca="false">SUM(G33,G51,G64,G74,G91,G99)</f>
        <v>10128.5</v>
      </c>
    </row>
    <row r="104" customFormat="false" ht="14.65" hidden="false" customHeight="true" outlineLevel="0" collapsed="false">
      <c r="B104" s="56" t="s">
        <v>149</v>
      </c>
    </row>
  </sheetData>
  <mergeCells count="14">
    <mergeCell ref="B2:C2"/>
    <mergeCell ref="B3:C3"/>
    <mergeCell ref="B33:C33"/>
    <mergeCell ref="B35:C35"/>
    <mergeCell ref="B51:C51"/>
    <mergeCell ref="B53:C53"/>
    <mergeCell ref="B64:C64"/>
    <mergeCell ref="B66:C66"/>
    <mergeCell ref="B74:C74"/>
    <mergeCell ref="B76:C76"/>
    <mergeCell ref="B91:C91"/>
    <mergeCell ref="B93:C93"/>
    <mergeCell ref="B99:C99"/>
    <mergeCell ref="B101:C101"/>
  </mergeCells>
  <printOptions headings="false" gridLines="false" gridLinesSet="true" horizontalCentered="false" verticalCentered="false"/>
  <pageMargins left="1.64027777777778" right="0.6" top="0.65" bottom="0.55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6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0"/>
  <sheetViews>
    <sheetView showFormulas="false" showGridLines="true" showRowColHeaders="true" showZeros="true" rightToLeft="false" tabSelected="false" showOutlineSymbols="true" defaultGridColor="true" view="normal" topLeftCell="A100" colorId="64" zoomScale="95" zoomScaleNormal="95" zoomScalePageLayoutView="100" workbookViewId="0">
      <selection pane="topLeft" activeCell="J121" activeCellId="0" sqref="J121"/>
    </sheetView>
  </sheetViews>
  <sheetFormatPr defaultRowHeight="14.65" zeroHeight="false" outlineLevelRow="0" outlineLevelCol="0"/>
  <cols>
    <col collapsed="false" customWidth="true" hidden="false" outlineLevel="0" max="1" min="1" style="56" width="10.92"/>
    <col collapsed="false" customWidth="true" hidden="false" outlineLevel="0" max="2" min="2" style="56" width="9.06"/>
    <col collapsed="false" customWidth="true" hidden="false" outlineLevel="0" max="3" min="3" style="56" width="26.76"/>
    <col collapsed="false" customWidth="true" hidden="false" outlineLevel="0" max="4" min="4" style="57" width="14.21"/>
    <col collapsed="false" customWidth="true" hidden="false" outlineLevel="0" max="5" min="5" style="57" width="11.79"/>
    <col collapsed="false" customWidth="true" hidden="false" outlineLevel="0" max="6" min="6" style="57" width="11.46"/>
    <col collapsed="false" customWidth="true" hidden="false" outlineLevel="0" max="7" min="7" style="57" width="18.03"/>
    <col collapsed="false" customWidth="true" hidden="false" outlineLevel="0" max="251" min="8" style="56" width="9.92"/>
    <col collapsed="false" customWidth="true" hidden="false" outlineLevel="0" max="1025" min="252" style="0" width="9.92"/>
  </cols>
  <sheetData>
    <row r="1" s="173" customFormat="true" ht="19.9" hidden="false" customHeight="true" outlineLevel="0" collapsed="false">
      <c r="B1" s="150" t="s">
        <v>7</v>
      </c>
      <c r="C1" s="174"/>
      <c r="D1" s="60"/>
      <c r="E1" s="60"/>
      <c r="F1" s="60"/>
      <c r="G1" s="60"/>
    </row>
    <row r="2" s="106" customFormat="true" ht="33" hidden="false" customHeight="true" outlineLevel="0" collapsed="false">
      <c r="B2" s="62" t="s">
        <v>30</v>
      </c>
      <c r="C2" s="62"/>
      <c r="D2" s="63" t="s">
        <v>564</v>
      </c>
      <c r="E2" s="63" t="s">
        <v>565</v>
      </c>
      <c r="F2" s="63" t="s">
        <v>566</v>
      </c>
      <c r="G2" s="64" t="s">
        <v>567</v>
      </c>
    </row>
    <row r="3" s="82" customFormat="true" ht="18" hidden="false" customHeight="true" outlineLevel="0" collapsed="false">
      <c r="B3" s="107" t="s">
        <v>568</v>
      </c>
      <c r="C3" s="107"/>
      <c r="D3" s="153"/>
      <c r="E3" s="153"/>
      <c r="F3" s="153"/>
      <c r="G3" s="154"/>
    </row>
    <row r="4" customFormat="false" ht="13.5" hidden="false" customHeight="true" outlineLevel="0" collapsed="false">
      <c r="B4" s="66" t="n">
        <v>4</v>
      </c>
      <c r="C4" s="67" t="s">
        <v>569</v>
      </c>
      <c r="D4" s="69" t="n">
        <v>487</v>
      </c>
      <c r="E4" s="69" t="n">
        <v>260</v>
      </c>
      <c r="F4" s="69" t="n">
        <v>227</v>
      </c>
      <c r="G4" s="69" t="n">
        <v>120.3</v>
      </c>
    </row>
    <row r="5" customFormat="false" ht="13.5" hidden="false" customHeight="true" outlineLevel="0" collapsed="false">
      <c r="B5" s="66" t="n">
        <v>5</v>
      </c>
      <c r="C5" s="67" t="s">
        <v>570</v>
      </c>
      <c r="D5" s="69" t="n">
        <v>36212</v>
      </c>
      <c r="E5" s="69" t="n">
        <v>17697</v>
      </c>
      <c r="F5" s="69" t="n">
        <v>18515</v>
      </c>
      <c r="G5" s="69" t="n">
        <v>964.9</v>
      </c>
    </row>
    <row r="6" customFormat="false" ht="13.5" hidden="false" customHeight="true" outlineLevel="0" collapsed="false">
      <c r="B6" s="66" t="n">
        <v>11</v>
      </c>
      <c r="C6" s="67" t="s">
        <v>571</v>
      </c>
      <c r="D6" s="69" t="n">
        <v>2596</v>
      </c>
      <c r="E6" s="69" t="n">
        <v>1344</v>
      </c>
      <c r="F6" s="69" t="n">
        <v>1252</v>
      </c>
      <c r="G6" s="69" t="n">
        <v>392.3</v>
      </c>
    </row>
    <row r="7" customFormat="false" ht="13.5" hidden="false" customHeight="true" outlineLevel="0" collapsed="false">
      <c r="B7" s="66" t="n">
        <v>21</v>
      </c>
      <c r="C7" s="67" t="s">
        <v>572</v>
      </c>
      <c r="D7" s="69" t="n">
        <v>608</v>
      </c>
      <c r="E7" s="69" t="n">
        <v>314</v>
      </c>
      <c r="F7" s="69" t="n">
        <v>294</v>
      </c>
      <c r="G7" s="69" t="n">
        <v>58.6</v>
      </c>
    </row>
    <row r="8" customFormat="false" ht="13.5" hidden="false" customHeight="true" outlineLevel="0" collapsed="false">
      <c r="B8" s="66" t="n">
        <v>24</v>
      </c>
      <c r="C8" s="67" t="s">
        <v>573</v>
      </c>
      <c r="D8" s="69" t="n">
        <v>15048</v>
      </c>
      <c r="E8" s="69" t="n">
        <v>7442</v>
      </c>
      <c r="F8" s="69" t="n">
        <v>7606</v>
      </c>
      <c r="G8" s="69" t="n">
        <v>201.4</v>
      </c>
    </row>
    <row r="9" customFormat="false" ht="13.5" hidden="false" customHeight="true" outlineLevel="0" collapsed="false">
      <c r="B9" s="66" t="n">
        <v>39</v>
      </c>
      <c r="C9" s="67" t="s">
        <v>574</v>
      </c>
      <c r="D9" s="69" t="n">
        <v>2714</v>
      </c>
      <c r="E9" s="69" t="n">
        <v>1370</v>
      </c>
      <c r="F9" s="69" t="n">
        <v>1344</v>
      </c>
      <c r="G9" s="69" t="n">
        <v>96.2</v>
      </c>
    </row>
    <row r="10" customFormat="false" ht="13.5" hidden="false" customHeight="true" outlineLevel="0" collapsed="false">
      <c r="B10" s="66" t="n">
        <v>59</v>
      </c>
      <c r="C10" s="67" t="s">
        <v>575</v>
      </c>
      <c r="D10" s="69" t="n">
        <v>6726</v>
      </c>
      <c r="E10" s="69" t="n">
        <v>3333</v>
      </c>
      <c r="F10" s="69" t="n">
        <v>3393</v>
      </c>
      <c r="G10" s="69" t="n">
        <v>178.1</v>
      </c>
    </row>
    <row r="11" customFormat="false" ht="13.5" hidden="false" customHeight="true" outlineLevel="0" collapsed="false">
      <c r="B11" s="66" t="n">
        <v>76</v>
      </c>
      <c r="C11" s="67" t="s">
        <v>576</v>
      </c>
      <c r="D11" s="69" t="n">
        <v>887</v>
      </c>
      <c r="E11" s="69" t="n">
        <v>464</v>
      </c>
      <c r="F11" s="69" t="n">
        <v>423</v>
      </c>
      <c r="G11" s="69" t="n">
        <v>145.5</v>
      </c>
    </row>
    <row r="12" customFormat="false" ht="13.5" hidden="false" customHeight="true" outlineLevel="0" collapsed="false">
      <c r="B12" s="66" t="n">
        <v>96</v>
      </c>
      <c r="C12" s="67" t="s">
        <v>577</v>
      </c>
      <c r="D12" s="69" t="n">
        <v>3026</v>
      </c>
      <c r="E12" s="69" t="n">
        <v>1527</v>
      </c>
      <c r="F12" s="69" t="n">
        <v>1499</v>
      </c>
      <c r="G12" s="69" t="n">
        <v>209.3</v>
      </c>
    </row>
    <row r="13" s="82" customFormat="true" ht="26.25" hidden="false" customHeight="true" outlineLevel="0" collapsed="false">
      <c r="A13" s="56"/>
      <c r="B13" s="109" t="s">
        <v>40</v>
      </c>
      <c r="C13" s="109"/>
      <c r="D13" s="110" t="n">
        <f aca="false">SUM(D4:D12)</f>
        <v>68304</v>
      </c>
      <c r="E13" s="110" t="n">
        <f aca="false">SUM(E4:E12)</f>
        <v>33751</v>
      </c>
      <c r="F13" s="110" t="n">
        <f aca="false">SUM(F4:F12)</f>
        <v>34553</v>
      </c>
      <c r="G13" s="111" t="n">
        <v>2362</v>
      </c>
    </row>
    <row r="14" s="82" customFormat="true" ht="18" hidden="false" customHeight="true" outlineLevel="0" collapsed="false">
      <c r="A14" s="56"/>
      <c r="B14" s="123"/>
      <c r="C14" s="124"/>
      <c r="D14" s="135"/>
      <c r="E14" s="135"/>
      <c r="F14" s="135"/>
      <c r="G14" s="136"/>
    </row>
    <row r="15" s="82" customFormat="true" ht="26.25" hidden="false" customHeight="true" outlineLevel="0" collapsed="false">
      <c r="A15" s="56"/>
      <c r="B15" s="116" t="s">
        <v>578</v>
      </c>
      <c r="C15" s="116"/>
      <c r="D15" s="137"/>
      <c r="E15" s="137"/>
      <c r="F15" s="137"/>
      <c r="G15" s="138"/>
    </row>
    <row r="16" customFormat="false" ht="13.5" hidden="false" customHeight="true" outlineLevel="0" collapsed="false">
      <c r="B16" s="66" t="n">
        <v>8</v>
      </c>
      <c r="C16" s="67" t="s">
        <v>579</v>
      </c>
      <c r="D16" s="69" t="n">
        <v>1708</v>
      </c>
      <c r="E16" s="69" t="n">
        <v>863</v>
      </c>
      <c r="F16" s="69" t="n">
        <v>845</v>
      </c>
      <c r="G16" s="69" t="n">
        <v>66.2</v>
      </c>
    </row>
    <row r="17" customFormat="false" ht="13.5" hidden="false" customHeight="true" outlineLevel="0" collapsed="false">
      <c r="B17" s="66" t="n">
        <v>25</v>
      </c>
      <c r="C17" s="67" t="s">
        <v>580</v>
      </c>
      <c r="D17" s="69" t="n">
        <v>3267</v>
      </c>
      <c r="E17" s="69" t="n">
        <v>1648</v>
      </c>
      <c r="F17" s="69" t="n">
        <v>1619</v>
      </c>
      <c r="G17" s="69" t="n">
        <v>157.4</v>
      </c>
    </row>
    <row r="18" customFormat="false" ht="13.5" hidden="false" customHeight="true" outlineLevel="0" collapsed="false">
      <c r="B18" s="66" t="n">
        <v>29</v>
      </c>
      <c r="C18" s="67" t="s">
        <v>581</v>
      </c>
      <c r="D18" s="69" t="n">
        <v>917</v>
      </c>
      <c r="E18" s="69" t="n">
        <v>457</v>
      </c>
      <c r="F18" s="69" t="n">
        <v>460</v>
      </c>
      <c r="G18" s="69" t="n">
        <v>236</v>
      </c>
    </row>
    <row r="19" customFormat="false" ht="13.5" hidden="false" customHeight="true" outlineLevel="0" collapsed="false">
      <c r="B19" s="66" t="n">
        <v>62</v>
      </c>
      <c r="C19" s="67" t="s">
        <v>582</v>
      </c>
      <c r="D19" s="69" t="n">
        <v>1635</v>
      </c>
      <c r="E19" s="69" t="n">
        <v>840</v>
      </c>
      <c r="F19" s="69" t="n">
        <v>795</v>
      </c>
      <c r="G19" s="69" t="n">
        <v>212</v>
      </c>
    </row>
    <row r="20" customFormat="false" ht="13.5" hidden="false" customHeight="true" outlineLevel="0" collapsed="false">
      <c r="B20" s="66" t="n">
        <v>63</v>
      </c>
      <c r="C20" s="67" t="s">
        <v>583</v>
      </c>
      <c r="D20" s="69" t="n">
        <v>4473</v>
      </c>
      <c r="E20" s="69" t="n">
        <v>2257</v>
      </c>
      <c r="F20" s="69" t="n">
        <v>2216</v>
      </c>
      <c r="G20" s="69" t="n">
        <v>175.8</v>
      </c>
    </row>
    <row r="21" customFormat="false" ht="13.5" hidden="false" customHeight="true" outlineLevel="0" collapsed="false">
      <c r="B21" s="66" t="n">
        <v>79</v>
      </c>
      <c r="C21" s="67" t="s">
        <v>584</v>
      </c>
      <c r="D21" s="69" t="n">
        <v>4472</v>
      </c>
      <c r="E21" s="69" t="n">
        <v>2316</v>
      </c>
      <c r="F21" s="69" t="n">
        <v>2156</v>
      </c>
      <c r="G21" s="69" t="n">
        <v>372.9</v>
      </c>
    </row>
    <row r="22" customFormat="false" ht="13.5" hidden="false" customHeight="true" outlineLevel="0" collapsed="false">
      <c r="B22" s="79" t="n">
        <v>84</v>
      </c>
      <c r="C22" s="80" t="s">
        <v>585</v>
      </c>
      <c r="D22" s="69" t="n">
        <v>1075</v>
      </c>
      <c r="E22" s="69" t="n">
        <v>558</v>
      </c>
      <c r="F22" s="69" t="n">
        <v>517</v>
      </c>
      <c r="G22" s="69" t="n">
        <v>55.3</v>
      </c>
    </row>
    <row r="23" customFormat="false" ht="13.5" hidden="false" customHeight="true" outlineLevel="0" collapsed="false">
      <c r="B23" s="66" t="n">
        <v>94</v>
      </c>
      <c r="C23" s="67" t="s">
        <v>586</v>
      </c>
      <c r="D23" s="69" t="n">
        <v>4376</v>
      </c>
      <c r="E23" s="69" t="n">
        <v>2194</v>
      </c>
      <c r="F23" s="69" t="n">
        <v>2182</v>
      </c>
      <c r="G23" s="69" t="n">
        <v>272.8</v>
      </c>
    </row>
    <row r="24" s="82" customFormat="true" ht="26.25" hidden="false" customHeight="true" outlineLevel="0" collapsed="false">
      <c r="A24" s="56"/>
      <c r="B24" s="109" t="s">
        <v>40</v>
      </c>
      <c r="C24" s="109"/>
      <c r="D24" s="110" t="n">
        <v>22263</v>
      </c>
      <c r="E24" s="110" t="n">
        <v>11271</v>
      </c>
      <c r="F24" s="110" t="n">
        <v>10992</v>
      </c>
      <c r="G24" s="111" t="n">
        <v>1547</v>
      </c>
    </row>
    <row r="25" s="82" customFormat="true" ht="18" hidden="false" customHeight="true" outlineLevel="0" collapsed="false">
      <c r="A25" s="56"/>
      <c r="B25" s="123"/>
      <c r="C25" s="124"/>
      <c r="D25" s="135"/>
      <c r="E25" s="135"/>
      <c r="F25" s="135"/>
      <c r="G25" s="136"/>
    </row>
    <row r="26" s="82" customFormat="true" ht="18" hidden="false" customHeight="true" outlineLevel="0" collapsed="false">
      <c r="A26" s="56"/>
      <c r="B26" s="116" t="s">
        <v>587</v>
      </c>
      <c r="C26" s="116"/>
      <c r="D26" s="137"/>
      <c r="E26" s="137"/>
      <c r="F26" s="137"/>
      <c r="G26" s="138"/>
    </row>
    <row r="27" customFormat="false" ht="13.5" hidden="false" customHeight="true" outlineLevel="0" collapsed="false">
      <c r="B27" s="66" t="n">
        <v>12</v>
      </c>
      <c r="C27" s="67" t="s">
        <v>588</v>
      </c>
      <c r="D27" s="69" t="n">
        <v>5115</v>
      </c>
      <c r="E27" s="69" t="n">
        <v>2678</v>
      </c>
      <c r="F27" s="69" t="n">
        <v>2437</v>
      </c>
      <c r="G27" s="69" t="n">
        <v>159.4</v>
      </c>
    </row>
    <row r="28" customFormat="false" ht="13.5" hidden="false" customHeight="true" outlineLevel="0" collapsed="false">
      <c r="B28" s="66" t="n">
        <v>16</v>
      </c>
      <c r="C28" s="67" t="s">
        <v>589</v>
      </c>
      <c r="D28" s="69" t="n">
        <v>443</v>
      </c>
      <c r="E28" s="69" t="n">
        <v>226</v>
      </c>
      <c r="F28" s="69" t="n">
        <v>217</v>
      </c>
      <c r="G28" s="69" t="n">
        <v>44.5</v>
      </c>
    </row>
    <row r="29" customFormat="false" ht="13.5" hidden="false" customHeight="true" outlineLevel="0" collapsed="false">
      <c r="B29" s="66" t="n">
        <v>37</v>
      </c>
      <c r="C29" s="67" t="s">
        <v>590</v>
      </c>
      <c r="D29" s="69" t="n">
        <v>593</v>
      </c>
      <c r="E29" s="69" t="n">
        <v>324</v>
      </c>
      <c r="F29" s="69" t="n">
        <v>269</v>
      </c>
      <c r="G29" s="69" t="n">
        <v>63.6</v>
      </c>
    </row>
    <row r="30" customFormat="false" ht="13.5" hidden="false" customHeight="true" outlineLevel="0" collapsed="false">
      <c r="B30" s="66" t="n">
        <v>43</v>
      </c>
      <c r="C30" s="67" t="s">
        <v>591</v>
      </c>
      <c r="D30" s="69" t="n">
        <v>601</v>
      </c>
      <c r="E30" s="69" t="n">
        <v>294</v>
      </c>
      <c r="F30" s="69" t="n">
        <v>307</v>
      </c>
      <c r="G30" s="69" t="n">
        <v>117.6</v>
      </c>
    </row>
    <row r="31" customFormat="false" ht="13.5" hidden="false" customHeight="true" outlineLevel="0" collapsed="false">
      <c r="B31" s="66" t="n">
        <v>65</v>
      </c>
      <c r="C31" s="67" t="s">
        <v>592</v>
      </c>
      <c r="D31" s="69" t="n">
        <v>1761</v>
      </c>
      <c r="E31" s="69" t="n">
        <v>889</v>
      </c>
      <c r="F31" s="69" t="n">
        <v>872</v>
      </c>
      <c r="G31" s="69" t="n">
        <v>126.2</v>
      </c>
    </row>
    <row r="32" customFormat="false" ht="13.5" hidden="false" customHeight="true" outlineLevel="0" collapsed="false">
      <c r="B32" s="66" t="n">
        <v>71</v>
      </c>
      <c r="C32" s="67" t="s">
        <v>593</v>
      </c>
      <c r="D32" s="69" t="n">
        <v>2166</v>
      </c>
      <c r="E32" s="69" t="n">
        <v>1091</v>
      </c>
      <c r="F32" s="69" t="n">
        <v>1075</v>
      </c>
      <c r="G32" s="69" t="n">
        <v>38.8</v>
      </c>
    </row>
    <row r="33" customFormat="false" ht="13.5" hidden="false" customHeight="true" outlineLevel="0" collapsed="false">
      <c r="B33" s="66" t="n">
        <v>72</v>
      </c>
      <c r="C33" s="67" t="s">
        <v>594</v>
      </c>
      <c r="D33" s="69" t="n">
        <v>2250</v>
      </c>
      <c r="E33" s="69" t="n">
        <v>1137</v>
      </c>
      <c r="F33" s="69" t="n">
        <v>1113</v>
      </c>
      <c r="G33" s="69" t="n">
        <v>97.5</v>
      </c>
    </row>
    <row r="34" customFormat="false" ht="13.5" hidden="false" customHeight="true" outlineLevel="0" collapsed="false">
      <c r="B34" s="66" t="n">
        <v>81</v>
      </c>
      <c r="C34" s="67" t="s">
        <v>595</v>
      </c>
      <c r="D34" s="69" t="n">
        <v>1771</v>
      </c>
      <c r="E34" s="69" t="n">
        <v>873</v>
      </c>
      <c r="F34" s="69" t="n">
        <v>898</v>
      </c>
      <c r="G34" s="69" t="n">
        <v>225</v>
      </c>
    </row>
    <row r="35" customFormat="false" ht="13.5" hidden="false" customHeight="true" outlineLevel="0" collapsed="false">
      <c r="B35" s="66" t="n">
        <v>82</v>
      </c>
      <c r="C35" s="67" t="s">
        <v>596</v>
      </c>
      <c r="D35" s="69" t="n">
        <v>2209</v>
      </c>
      <c r="E35" s="69" t="n">
        <v>1128</v>
      </c>
      <c r="F35" s="69" t="n">
        <v>1081</v>
      </c>
      <c r="G35" s="69" t="n">
        <v>177.9</v>
      </c>
    </row>
    <row r="36" customFormat="false" ht="13.5" hidden="false" customHeight="true" outlineLevel="0" collapsed="false">
      <c r="B36" s="66" t="n">
        <v>91</v>
      </c>
      <c r="C36" s="67" t="s">
        <v>597</v>
      </c>
      <c r="D36" s="69" t="n">
        <v>760</v>
      </c>
      <c r="E36" s="69" t="n">
        <v>399</v>
      </c>
      <c r="F36" s="69" t="n">
        <v>361</v>
      </c>
      <c r="G36" s="69" t="n">
        <v>57.9</v>
      </c>
    </row>
    <row r="37" customFormat="false" ht="13.5" hidden="false" customHeight="true" outlineLevel="0" collapsed="false">
      <c r="B37" s="66" t="n">
        <v>101</v>
      </c>
      <c r="C37" s="67" t="s">
        <v>598</v>
      </c>
      <c r="D37" s="69" t="n">
        <v>392</v>
      </c>
      <c r="E37" s="69" t="n">
        <v>206</v>
      </c>
      <c r="F37" s="69" t="n">
        <v>186</v>
      </c>
      <c r="G37" s="69" t="n">
        <v>78.5</v>
      </c>
    </row>
    <row r="38" customFormat="false" ht="13.5" hidden="false" customHeight="true" outlineLevel="0" collapsed="false">
      <c r="B38" s="66" t="n">
        <v>904</v>
      </c>
      <c r="C38" s="67" t="s">
        <v>599</v>
      </c>
      <c r="D38" s="69" t="n">
        <v>2832</v>
      </c>
      <c r="E38" s="69" t="n">
        <v>1464</v>
      </c>
      <c r="F38" s="69" t="n">
        <v>1368</v>
      </c>
      <c r="G38" s="69" t="n">
        <v>57</v>
      </c>
    </row>
    <row r="39" customFormat="false" ht="13.5" hidden="false" customHeight="true" outlineLevel="0" collapsed="false">
      <c r="B39" s="66" t="n">
        <v>905</v>
      </c>
      <c r="C39" s="67" t="s">
        <v>600</v>
      </c>
      <c r="D39" s="69" t="n">
        <v>2243</v>
      </c>
      <c r="E39" s="69" t="n">
        <v>1134</v>
      </c>
      <c r="F39" s="69" t="n">
        <v>1109</v>
      </c>
      <c r="G39" s="69" t="n">
        <v>682.8</v>
      </c>
    </row>
    <row r="40" s="82" customFormat="true" ht="26.25" hidden="false" customHeight="true" outlineLevel="0" collapsed="false">
      <c r="A40" s="56"/>
      <c r="B40" s="109" t="s">
        <v>40</v>
      </c>
      <c r="C40" s="109"/>
      <c r="D40" s="110" t="n">
        <v>23495</v>
      </c>
      <c r="E40" s="110" t="n">
        <v>11962</v>
      </c>
      <c r="F40" s="110" t="n">
        <v>11533</v>
      </c>
      <c r="G40" s="111" t="n">
        <v>1931</v>
      </c>
    </row>
    <row r="41" s="82" customFormat="true" ht="18" hidden="false" customHeight="true" outlineLevel="0" collapsed="false">
      <c r="A41" s="56"/>
      <c r="B41" s="123"/>
      <c r="C41" s="124"/>
      <c r="D41" s="135"/>
      <c r="E41" s="135"/>
      <c r="F41" s="135"/>
      <c r="G41" s="136"/>
    </row>
    <row r="42" s="82" customFormat="true" ht="18" hidden="false" customHeight="true" outlineLevel="0" collapsed="false">
      <c r="A42" s="56"/>
      <c r="B42" s="116" t="s">
        <v>601</v>
      </c>
      <c r="C42" s="116"/>
      <c r="D42" s="137"/>
      <c r="E42" s="137"/>
      <c r="F42" s="137"/>
      <c r="G42" s="138"/>
    </row>
    <row r="43" customFormat="false" ht="13.5" hidden="false" customHeight="true" outlineLevel="0" collapsed="false">
      <c r="B43" s="66" t="n">
        <v>6</v>
      </c>
      <c r="C43" s="67" t="s">
        <v>602</v>
      </c>
      <c r="D43" s="69" t="n">
        <v>5450</v>
      </c>
      <c r="E43" s="69" t="n">
        <v>2691</v>
      </c>
      <c r="F43" s="69" t="n">
        <v>2759</v>
      </c>
      <c r="G43" s="69" t="n">
        <v>158.5</v>
      </c>
    </row>
    <row r="44" customFormat="false" ht="13.5" hidden="false" customHeight="true" outlineLevel="0" collapsed="false">
      <c r="B44" s="66" t="n">
        <v>7</v>
      </c>
      <c r="C44" s="67" t="s">
        <v>603</v>
      </c>
      <c r="D44" s="69" t="n">
        <v>3545</v>
      </c>
      <c r="E44" s="69" t="n">
        <v>1794</v>
      </c>
      <c r="F44" s="69" t="n">
        <v>1751</v>
      </c>
      <c r="G44" s="69" t="n">
        <v>42.6</v>
      </c>
    </row>
    <row r="45" customFormat="false" ht="13.5" hidden="false" customHeight="true" outlineLevel="0" collapsed="false">
      <c r="B45" s="66" t="n">
        <v>10</v>
      </c>
      <c r="C45" s="67" t="s">
        <v>604</v>
      </c>
      <c r="D45" s="69" t="n">
        <v>17498</v>
      </c>
      <c r="E45" s="69" t="n">
        <v>8688</v>
      </c>
      <c r="F45" s="69" t="n">
        <v>8810</v>
      </c>
      <c r="G45" s="69" t="n">
        <v>117.1</v>
      </c>
    </row>
    <row r="46" customFormat="false" ht="13.5" hidden="false" customHeight="true" outlineLevel="0" collapsed="false">
      <c r="B46" s="66" t="n">
        <v>27</v>
      </c>
      <c r="C46" s="67" t="s">
        <v>605</v>
      </c>
      <c r="D46" s="69" t="n">
        <v>775</v>
      </c>
      <c r="E46" s="69" t="n">
        <v>393</v>
      </c>
      <c r="F46" s="69" t="n">
        <v>382</v>
      </c>
      <c r="G46" s="69" t="n">
        <v>46.6</v>
      </c>
    </row>
    <row r="47" customFormat="false" ht="13.5" hidden="false" customHeight="true" outlineLevel="0" collapsed="false">
      <c r="B47" s="66" t="n">
        <v>31</v>
      </c>
      <c r="C47" s="67" t="s">
        <v>606</v>
      </c>
      <c r="D47" s="69" t="n">
        <v>940</v>
      </c>
      <c r="E47" s="69" t="n">
        <v>465</v>
      </c>
      <c r="F47" s="69" t="n">
        <v>475</v>
      </c>
      <c r="G47" s="69" t="n">
        <v>13.8</v>
      </c>
    </row>
    <row r="48" customFormat="false" ht="13.5" hidden="false" customHeight="true" outlineLevel="0" collapsed="false">
      <c r="B48" s="66" t="n">
        <v>32</v>
      </c>
      <c r="C48" s="67" t="s">
        <v>607</v>
      </c>
      <c r="D48" s="69" t="n">
        <v>609</v>
      </c>
      <c r="E48" s="69" t="n">
        <v>296</v>
      </c>
      <c r="F48" s="69" t="n">
        <v>313</v>
      </c>
      <c r="G48" s="69" t="n">
        <v>25.5</v>
      </c>
    </row>
    <row r="49" customFormat="false" ht="13.5" hidden="false" customHeight="true" outlineLevel="0" collapsed="false">
      <c r="B49" s="66" t="n">
        <v>35</v>
      </c>
      <c r="C49" s="67" t="s">
        <v>608</v>
      </c>
      <c r="D49" s="69" t="n">
        <v>1313</v>
      </c>
      <c r="E49" s="69" t="n">
        <v>677</v>
      </c>
      <c r="F49" s="69" t="n">
        <v>636</v>
      </c>
      <c r="G49" s="69" t="n">
        <v>35.1</v>
      </c>
    </row>
    <row r="50" customFormat="false" ht="13.5" hidden="false" customHeight="true" outlineLevel="0" collapsed="false">
      <c r="B50" s="66" t="n">
        <v>40</v>
      </c>
      <c r="C50" s="67" t="s">
        <v>609</v>
      </c>
      <c r="D50" s="69" t="n">
        <v>1652</v>
      </c>
      <c r="E50" s="69" t="n">
        <v>816</v>
      </c>
      <c r="F50" s="69" t="n">
        <v>836</v>
      </c>
      <c r="G50" s="69" t="n">
        <v>44.8</v>
      </c>
    </row>
    <row r="51" customFormat="false" ht="13.5" hidden="false" customHeight="true" outlineLevel="0" collapsed="false">
      <c r="B51" s="66" t="n">
        <v>41</v>
      </c>
      <c r="C51" s="67" t="s">
        <v>610</v>
      </c>
      <c r="D51" s="69" t="n">
        <v>601</v>
      </c>
      <c r="E51" s="69" t="n">
        <v>316</v>
      </c>
      <c r="F51" s="69" t="n">
        <v>285</v>
      </c>
      <c r="G51" s="69" t="n">
        <v>38.7</v>
      </c>
    </row>
    <row r="52" customFormat="false" ht="13.5" hidden="false" customHeight="true" outlineLevel="0" collapsed="false">
      <c r="B52" s="66" t="n">
        <v>49</v>
      </c>
      <c r="C52" s="67" t="s">
        <v>611</v>
      </c>
      <c r="D52" s="69" t="n">
        <v>2013</v>
      </c>
      <c r="E52" s="69" t="n">
        <v>1014</v>
      </c>
      <c r="F52" s="69" t="n">
        <v>999</v>
      </c>
      <c r="G52" s="69" t="n">
        <v>73.2</v>
      </c>
    </row>
    <row r="53" customFormat="false" ht="13.5" hidden="false" customHeight="true" outlineLevel="0" collapsed="false">
      <c r="B53" s="66" t="n">
        <v>55</v>
      </c>
      <c r="C53" s="67" t="s">
        <v>612</v>
      </c>
      <c r="D53" s="69" t="n">
        <v>56525</v>
      </c>
      <c r="E53" s="69" t="n">
        <v>27620</v>
      </c>
      <c r="F53" s="69" t="n">
        <v>28905</v>
      </c>
      <c r="G53" s="69" t="n">
        <v>196.7</v>
      </c>
    </row>
    <row r="54" customFormat="false" ht="13.5" hidden="false" customHeight="true" outlineLevel="0" collapsed="false">
      <c r="B54" s="66" t="n">
        <v>56</v>
      </c>
      <c r="C54" s="67" t="s">
        <v>613</v>
      </c>
      <c r="D54" s="69" t="n">
        <v>3640</v>
      </c>
      <c r="E54" s="69" t="n">
        <v>1845</v>
      </c>
      <c r="F54" s="69" t="n">
        <v>1795</v>
      </c>
      <c r="G54" s="69" t="n">
        <v>67.9</v>
      </c>
    </row>
    <row r="55" customFormat="false" ht="13.5" hidden="false" customHeight="true" outlineLevel="0" collapsed="false">
      <c r="B55" s="66" t="n">
        <v>61</v>
      </c>
      <c r="C55" s="67" t="s">
        <v>614</v>
      </c>
      <c r="D55" s="69" t="n">
        <v>9973</v>
      </c>
      <c r="E55" s="69" t="n">
        <v>4960</v>
      </c>
      <c r="F55" s="69" t="n">
        <v>5013</v>
      </c>
      <c r="G55" s="69" t="n">
        <v>62.3</v>
      </c>
    </row>
    <row r="56" customFormat="false" ht="13.5" hidden="false" customHeight="true" outlineLevel="0" collapsed="false">
      <c r="B56" s="66" t="n">
        <v>69</v>
      </c>
      <c r="C56" s="67" t="s">
        <v>615</v>
      </c>
      <c r="D56" s="69" t="n">
        <v>6115</v>
      </c>
      <c r="E56" s="69" t="n">
        <v>3079</v>
      </c>
      <c r="F56" s="69" t="n">
        <v>3036</v>
      </c>
      <c r="G56" s="69" t="n">
        <v>175.6</v>
      </c>
    </row>
    <row r="57" customFormat="false" ht="13.5" hidden="false" customHeight="true" outlineLevel="0" collapsed="false">
      <c r="B57" s="66" t="n">
        <v>77</v>
      </c>
      <c r="C57" s="67" t="s">
        <v>616</v>
      </c>
      <c r="D57" s="69" t="n">
        <v>670</v>
      </c>
      <c r="E57" s="69" t="n">
        <v>355</v>
      </c>
      <c r="F57" s="69" t="n">
        <v>315</v>
      </c>
      <c r="G57" s="69" t="n">
        <v>47.1</v>
      </c>
    </row>
    <row r="58" customFormat="false" ht="13.5" hidden="false" customHeight="true" outlineLevel="0" collapsed="false">
      <c r="B58" s="66" t="n">
        <v>85</v>
      </c>
      <c r="C58" s="67" t="s">
        <v>617</v>
      </c>
      <c r="D58" s="69" t="n">
        <v>2422</v>
      </c>
      <c r="E58" s="69" t="n">
        <v>1227</v>
      </c>
      <c r="F58" s="69" t="n">
        <v>1195</v>
      </c>
      <c r="G58" s="69" t="n">
        <v>61.4</v>
      </c>
    </row>
    <row r="59" customFormat="false" ht="13.5" hidden="false" customHeight="true" outlineLevel="0" collapsed="false">
      <c r="B59" s="66" t="n">
        <v>903</v>
      </c>
      <c r="C59" s="67" t="s">
        <v>618</v>
      </c>
      <c r="D59" s="175" t="n">
        <v>4311</v>
      </c>
      <c r="E59" s="175" t="n">
        <v>2190</v>
      </c>
      <c r="F59" s="175" t="n">
        <v>2121</v>
      </c>
      <c r="G59" s="69" t="n">
        <v>72.7</v>
      </c>
    </row>
    <row r="60" s="82" customFormat="true" ht="26.25" hidden="false" customHeight="true" outlineLevel="0" collapsed="false">
      <c r="A60" s="56"/>
      <c r="B60" s="109" t="s">
        <v>40</v>
      </c>
      <c r="C60" s="109"/>
      <c r="D60" s="110" t="n">
        <v>119718</v>
      </c>
      <c r="E60" s="110" t="n">
        <v>59227</v>
      </c>
      <c r="F60" s="110" t="n">
        <v>60491</v>
      </c>
      <c r="G60" s="111" t="n">
        <v>1281</v>
      </c>
    </row>
    <row r="61" s="82" customFormat="true" ht="18" hidden="false" customHeight="true" outlineLevel="0" collapsed="false">
      <c r="A61" s="56"/>
      <c r="B61" s="123"/>
      <c r="C61" s="124"/>
      <c r="D61" s="135"/>
      <c r="E61" s="135"/>
      <c r="F61" s="135"/>
      <c r="G61" s="136"/>
    </row>
    <row r="62" s="82" customFormat="true" ht="18" hidden="false" customHeight="true" outlineLevel="0" collapsed="false">
      <c r="A62" s="56"/>
      <c r="B62" s="116" t="s">
        <v>619</v>
      </c>
      <c r="C62" s="116"/>
      <c r="D62" s="137"/>
      <c r="E62" s="137"/>
      <c r="F62" s="137"/>
      <c r="G62" s="138"/>
    </row>
    <row r="63" customFormat="false" ht="13.5" hidden="false" customHeight="true" outlineLevel="0" collapsed="false">
      <c r="B63" s="66" t="n">
        <v>9</v>
      </c>
      <c r="C63" s="67" t="s">
        <v>620</v>
      </c>
      <c r="D63" s="69" t="n">
        <v>15762</v>
      </c>
      <c r="E63" s="69" t="n">
        <v>7799</v>
      </c>
      <c r="F63" s="69" t="n">
        <v>7963</v>
      </c>
      <c r="G63" s="69" t="n">
        <v>192.8</v>
      </c>
    </row>
    <row r="64" customFormat="false" ht="13.5" hidden="false" customHeight="true" outlineLevel="0" collapsed="false">
      <c r="B64" s="66" t="n">
        <v>14</v>
      </c>
      <c r="C64" s="67" t="s">
        <v>621</v>
      </c>
      <c r="D64" s="69" t="n">
        <v>2998</v>
      </c>
      <c r="E64" s="69" t="n">
        <v>1503</v>
      </c>
      <c r="F64" s="69" t="n">
        <v>1495</v>
      </c>
      <c r="G64" s="69" t="n">
        <v>42.8</v>
      </c>
    </row>
    <row r="65" customFormat="false" ht="13.5" hidden="false" customHeight="true" outlineLevel="0" collapsed="false">
      <c r="B65" s="66" t="n">
        <v>20</v>
      </c>
      <c r="C65" s="67" t="s">
        <v>622</v>
      </c>
      <c r="D65" s="69" t="n">
        <v>1822</v>
      </c>
      <c r="E65" s="69" t="n">
        <v>944</v>
      </c>
      <c r="F65" s="69" t="n">
        <v>878</v>
      </c>
      <c r="G65" s="69" t="n">
        <v>14.3</v>
      </c>
    </row>
    <row r="66" customFormat="false" ht="13.5" hidden="false" customHeight="true" outlineLevel="0" collapsed="false">
      <c r="B66" s="66" t="n">
        <v>46</v>
      </c>
      <c r="C66" s="67" t="s">
        <v>623</v>
      </c>
      <c r="D66" s="69" t="n">
        <v>2808</v>
      </c>
      <c r="E66" s="69" t="n">
        <v>1402</v>
      </c>
      <c r="F66" s="69" t="n">
        <v>1406</v>
      </c>
      <c r="G66" s="69" t="n">
        <v>55.7</v>
      </c>
    </row>
    <row r="67" customFormat="false" ht="13.5" hidden="false" customHeight="true" outlineLevel="0" collapsed="false">
      <c r="B67" s="66" t="n">
        <v>48</v>
      </c>
      <c r="C67" s="67" t="s">
        <v>624</v>
      </c>
      <c r="D67" s="69" t="n">
        <v>907</v>
      </c>
      <c r="E67" s="69" t="n">
        <v>455</v>
      </c>
      <c r="F67" s="69" t="n">
        <v>452</v>
      </c>
      <c r="G67" s="69" t="n">
        <v>86.5</v>
      </c>
    </row>
    <row r="68" customFormat="false" ht="13.5" hidden="false" customHeight="true" outlineLevel="0" collapsed="false">
      <c r="B68" s="66" t="n">
        <v>57</v>
      </c>
      <c r="C68" s="67" t="s">
        <v>625</v>
      </c>
      <c r="D68" s="69" t="n">
        <v>830</v>
      </c>
      <c r="E68" s="69" t="n">
        <v>408</v>
      </c>
      <c r="F68" s="69" t="n">
        <v>422</v>
      </c>
      <c r="G68" s="69" t="n">
        <v>24.3</v>
      </c>
    </row>
    <row r="69" customFormat="false" ht="13.5" hidden="false" customHeight="true" outlineLevel="0" collapsed="false">
      <c r="B69" s="66" t="n">
        <v>74</v>
      </c>
      <c r="C69" s="67" t="s">
        <v>626</v>
      </c>
      <c r="D69" s="69" t="n">
        <v>3516</v>
      </c>
      <c r="E69" s="69" t="n">
        <v>1792</v>
      </c>
      <c r="F69" s="69" t="n">
        <v>1724</v>
      </c>
      <c r="G69" s="69" t="n">
        <v>47.3</v>
      </c>
    </row>
    <row r="70" customFormat="false" ht="13.5" hidden="false" customHeight="true" outlineLevel="0" collapsed="false">
      <c r="B70" s="66" t="n">
        <v>75</v>
      </c>
      <c r="C70" s="67" t="s">
        <v>627</v>
      </c>
      <c r="D70" s="69" t="n">
        <v>3867</v>
      </c>
      <c r="E70" s="69" t="n">
        <v>1908</v>
      </c>
      <c r="F70" s="69" t="n">
        <v>1959</v>
      </c>
      <c r="G70" s="69" t="n">
        <v>112.2</v>
      </c>
    </row>
    <row r="71" customFormat="false" ht="13.5" hidden="false" customHeight="true" outlineLevel="0" collapsed="false">
      <c r="B71" s="66" t="n">
        <v>88</v>
      </c>
      <c r="C71" s="67" t="s">
        <v>628</v>
      </c>
      <c r="D71" s="69" t="n">
        <v>7194</v>
      </c>
      <c r="E71" s="69" t="n">
        <v>3529</v>
      </c>
      <c r="F71" s="69" t="n">
        <v>3665</v>
      </c>
      <c r="G71" s="69" t="n">
        <v>90.9</v>
      </c>
    </row>
    <row r="72" customFormat="false" ht="13.5" hidden="false" customHeight="true" outlineLevel="0" collapsed="false">
      <c r="B72" s="66" t="n">
        <v>92</v>
      </c>
      <c r="C72" s="67" t="s">
        <v>629</v>
      </c>
      <c r="D72" s="69" t="n">
        <v>34208</v>
      </c>
      <c r="E72" s="69" t="n">
        <v>16725</v>
      </c>
      <c r="F72" s="69" t="n">
        <v>17483</v>
      </c>
      <c r="G72" s="69" t="n">
        <v>404</v>
      </c>
    </row>
    <row r="73" customFormat="false" ht="13.5" hidden="false" customHeight="true" outlineLevel="0" collapsed="false">
      <c r="B73" s="66" t="n">
        <v>95</v>
      </c>
      <c r="C73" s="67" t="s">
        <v>630</v>
      </c>
      <c r="D73" s="69" t="n">
        <v>10545</v>
      </c>
      <c r="E73" s="69" t="n">
        <v>5316</v>
      </c>
      <c r="F73" s="69" t="n">
        <v>5229</v>
      </c>
      <c r="G73" s="69" t="n">
        <v>239.6</v>
      </c>
    </row>
    <row r="74" customFormat="false" ht="13.5" hidden="false" customHeight="true" outlineLevel="0" collapsed="false">
      <c r="B74" s="66" t="n">
        <v>97</v>
      </c>
      <c r="C74" s="67" t="s">
        <v>631</v>
      </c>
      <c r="D74" s="69" t="n">
        <v>7967</v>
      </c>
      <c r="E74" s="69" t="n">
        <v>4072</v>
      </c>
      <c r="F74" s="69" t="n">
        <v>3895</v>
      </c>
      <c r="G74" s="69" t="n">
        <v>177.8</v>
      </c>
    </row>
    <row r="75" s="82" customFormat="true" ht="26.25" hidden="false" customHeight="true" outlineLevel="0" collapsed="false">
      <c r="A75" s="56"/>
      <c r="B75" s="109" t="s">
        <v>40</v>
      </c>
      <c r="C75" s="109"/>
      <c r="D75" s="110" t="n">
        <v>93340</v>
      </c>
      <c r="E75" s="110" t="n">
        <v>46349</v>
      </c>
      <c r="F75" s="110" t="n">
        <v>46991</v>
      </c>
      <c r="G75" s="111" t="n">
        <v>1484</v>
      </c>
    </row>
    <row r="76" s="82" customFormat="true" ht="18" hidden="false" customHeight="true" outlineLevel="0" collapsed="false">
      <c r="A76" s="56"/>
      <c r="B76" s="123"/>
      <c r="C76" s="124"/>
      <c r="D76" s="135"/>
      <c r="E76" s="135"/>
      <c r="F76" s="135"/>
      <c r="G76" s="136"/>
    </row>
    <row r="77" s="82" customFormat="true" ht="18" hidden="false" customHeight="true" outlineLevel="0" collapsed="false">
      <c r="A77" s="56"/>
      <c r="B77" s="116" t="s">
        <v>632</v>
      </c>
      <c r="C77" s="116"/>
      <c r="D77" s="137"/>
      <c r="E77" s="137"/>
      <c r="F77" s="137"/>
      <c r="G77" s="138"/>
    </row>
    <row r="78" customFormat="false" ht="13.5" hidden="false" customHeight="true" outlineLevel="0" collapsed="false">
      <c r="B78" s="66" t="n">
        <v>3</v>
      </c>
      <c r="C78" s="67" t="s">
        <v>633</v>
      </c>
      <c r="D78" s="69" t="n">
        <v>10434</v>
      </c>
      <c r="E78" s="69" t="n">
        <v>5105</v>
      </c>
      <c r="F78" s="69" t="n">
        <v>5329</v>
      </c>
      <c r="G78" s="69" t="n">
        <v>236.8</v>
      </c>
    </row>
    <row r="79" customFormat="false" ht="13.5" hidden="false" customHeight="true" outlineLevel="0" collapsed="false">
      <c r="B79" s="66" t="n">
        <v>50</v>
      </c>
      <c r="C79" s="67" t="s">
        <v>24</v>
      </c>
      <c r="D79" s="69" t="n">
        <v>111932</v>
      </c>
      <c r="E79" s="69" t="n">
        <v>53799</v>
      </c>
      <c r="F79" s="69" t="n">
        <v>58133</v>
      </c>
      <c r="G79" s="69" t="n">
        <v>424.3</v>
      </c>
    </row>
    <row r="80" customFormat="false" ht="13.5" hidden="false" customHeight="true" outlineLevel="0" collapsed="false">
      <c r="B80" s="66" t="n">
        <v>51</v>
      </c>
      <c r="C80" s="67" t="s">
        <v>634</v>
      </c>
      <c r="D80" s="69" t="n">
        <v>3302</v>
      </c>
      <c r="E80" s="69" t="n">
        <v>1668</v>
      </c>
      <c r="F80" s="69" t="n">
        <v>1634</v>
      </c>
      <c r="G80" s="69" t="n">
        <v>9</v>
      </c>
    </row>
    <row r="81" customFormat="false" ht="13.5" hidden="false" customHeight="true" outlineLevel="0" collapsed="false">
      <c r="B81" s="66" t="n">
        <v>58</v>
      </c>
      <c r="C81" s="67" t="s">
        <v>635</v>
      </c>
      <c r="D81" s="69" t="n">
        <v>11315</v>
      </c>
      <c r="E81" s="69" t="n">
        <v>5638</v>
      </c>
      <c r="F81" s="69" t="n">
        <v>5677</v>
      </c>
      <c r="G81" s="69" t="n">
        <v>97.7</v>
      </c>
    </row>
    <row r="82" customFormat="false" ht="13.5" hidden="false" customHeight="true" outlineLevel="0" collapsed="false">
      <c r="B82" s="66" t="n">
        <v>60</v>
      </c>
      <c r="C82" s="67" t="s">
        <v>636</v>
      </c>
      <c r="D82" s="69" t="n">
        <v>24271</v>
      </c>
      <c r="E82" s="69" t="n">
        <v>12017</v>
      </c>
      <c r="F82" s="69" t="n">
        <v>12254</v>
      </c>
      <c r="G82" s="69" t="n">
        <v>261.1</v>
      </c>
    </row>
    <row r="83" customFormat="false" ht="13.5" hidden="false" customHeight="true" outlineLevel="0" collapsed="false">
      <c r="B83" s="66" t="n">
        <v>86</v>
      </c>
      <c r="C83" s="67" t="s">
        <v>637</v>
      </c>
      <c r="D83" s="69" t="n">
        <v>14059</v>
      </c>
      <c r="E83" s="69" t="n">
        <v>7042</v>
      </c>
      <c r="F83" s="69" t="n">
        <v>7017</v>
      </c>
      <c r="G83" s="69" t="n">
        <v>182.1</v>
      </c>
    </row>
    <row r="84" customFormat="false" ht="13.5" hidden="false" customHeight="true" outlineLevel="0" collapsed="false">
      <c r="B84" s="66" t="n">
        <v>87</v>
      </c>
      <c r="C84" s="67" t="s">
        <v>638</v>
      </c>
      <c r="D84" s="69" t="n">
        <v>13545</v>
      </c>
      <c r="E84" s="69" t="n">
        <v>6679</v>
      </c>
      <c r="F84" s="69" t="n">
        <v>6866</v>
      </c>
      <c r="G84" s="69" t="n">
        <v>157.8</v>
      </c>
    </row>
    <row r="85" customFormat="false" ht="13.5" hidden="false" customHeight="true" outlineLevel="0" collapsed="false">
      <c r="B85" s="66" t="n">
        <v>98</v>
      </c>
      <c r="C85" s="67" t="s">
        <v>639</v>
      </c>
      <c r="D85" s="69" t="n">
        <v>956</v>
      </c>
      <c r="E85" s="69" t="n">
        <v>483</v>
      </c>
      <c r="F85" s="69" t="n">
        <v>473</v>
      </c>
      <c r="G85" s="69" t="n">
        <v>17.5</v>
      </c>
    </row>
    <row r="86" s="82" customFormat="true" ht="26.25" hidden="false" customHeight="true" outlineLevel="0" collapsed="false">
      <c r="A86" s="56"/>
      <c r="B86" s="109" t="s">
        <v>40</v>
      </c>
      <c r="C86" s="109"/>
      <c r="D86" s="110" t="n">
        <v>191177</v>
      </c>
      <c r="E86" s="110" t="n">
        <v>93215</v>
      </c>
      <c r="F86" s="110" t="n">
        <v>97962</v>
      </c>
      <c r="G86" s="111" t="n">
        <v>1387</v>
      </c>
    </row>
    <row r="87" s="82" customFormat="true" ht="18" hidden="false" customHeight="true" outlineLevel="0" collapsed="false">
      <c r="A87" s="56"/>
      <c r="B87" s="123"/>
      <c r="C87" s="124"/>
      <c r="D87" s="135"/>
      <c r="E87" s="135"/>
      <c r="F87" s="135"/>
      <c r="G87" s="136"/>
    </row>
    <row r="88" s="82" customFormat="true" ht="18" hidden="false" customHeight="true" outlineLevel="0" collapsed="false">
      <c r="A88" s="56"/>
      <c r="B88" s="116" t="s">
        <v>640</v>
      </c>
      <c r="C88" s="116"/>
      <c r="D88" s="137"/>
      <c r="E88" s="137"/>
      <c r="F88" s="137"/>
      <c r="G88" s="138"/>
    </row>
    <row r="89" customFormat="false" ht="13.5" hidden="false" customHeight="true" outlineLevel="0" collapsed="false">
      <c r="B89" s="66" t="n">
        <v>1</v>
      </c>
      <c r="C89" s="67" t="s">
        <v>641</v>
      </c>
      <c r="D89" s="69" t="n">
        <v>992</v>
      </c>
      <c r="E89" s="69" t="n">
        <v>519</v>
      </c>
      <c r="F89" s="69" t="n">
        <v>473</v>
      </c>
      <c r="G89" s="69" t="n">
        <v>39</v>
      </c>
    </row>
    <row r="90" customFormat="false" ht="13.5" hidden="false" customHeight="true" outlineLevel="0" collapsed="false">
      <c r="B90" s="66" t="n">
        <v>15</v>
      </c>
      <c r="C90" s="67" t="s">
        <v>642</v>
      </c>
      <c r="D90" s="69" t="n">
        <v>1542</v>
      </c>
      <c r="E90" s="69" t="n">
        <v>768</v>
      </c>
      <c r="F90" s="69" t="n">
        <v>774</v>
      </c>
      <c r="G90" s="69" t="n">
        <v>49.4</v>
      </c>
    </row>
    <row r="91" customFormat="false" ht="13.5" hidden="false" customHeight="true" outlineLevel="0" collapsed="false">
      <c r="B91" s="66" t="n">
        <v>17</v>
      </c>
      <c r="C91" s="67" t="s">
        <v>643</v>
      </c>
      <c r="D91" s="69" t="n">
        <v>1786</v>
      </c>
      <c r="E91" s="69" t="n">
        <v>937</v>
      </c>
      <c r="F91" s="69" t="n">
        <v>849</v>
      </c>
      <c r="G91" s="69" t="n">
        <v>187</v>
      </c>
    </row>
    <row r="92" customFormat="false" ht="13.5" hidden="false" customHeight="true" outlineLevel="0" collapsed="false">
      <c r="B92" s="66" t="n">
        <v>18</v>
      </c>
      <c r="C92" s="67" t="s">
        <v>644</v>
      </c>
      <c r="D92" s="69" t="n">
        <v>2662</v>
      </c>
      <c r="E92" s="69" t="n">
        <v>1389</v>
      </c>
      <c r="F92" s="69" t="n">
        <v>1273</v>
      </c>
      <c r="G92" s="69" t="n">
        <v>139.9</v>
      </c>
    </row>
    <row r="93" customFormat="false" ht="13.5" hidden="false" customHeight="true" outlineLevel="0" collapsed="false">
      <c r="B93" s="66" t="n">
        <v>44</v>
      </c>
      <c r="C93" s="67" t="s">
        <v>645</v>
      </c>
      <c r="D93" s="69" t="n">
        <v>5682</v>
      </c>
      <c r="E93" s="69" t="n">
        <v>2827</v>
      </c>
      <c r="F93" s="69" t="n">
        <v>2855</v>
      </c>
      <c r="G93" s="69" t="n">
        <v>250.3</v>
      </c>
    </row>
    <row r="94" customFormat="false" ht="13.5" hidden="false" customHeight="true" outlineLevel="0" collapsed="false">
      <c r="B94" s="66" t="n">
        <v>52</v>
      </c>
      <c r="C94" s="67" t="s">
        <v>646</v>
      </c>
      <c r="D94" s="69" t="n">
        <v>1249</v>
      </c>
      <c r="E94" s="69" t="n">
        <v>605</v>
      </c>
      <c r="F94" s="69" t="n">
        <v>644</v>
      </c>
      <c r="G94" s="69" t="n">
        <v>48</v>
      </c>
    </row>
    <row r="95" customFormat="false" ht="13.5" hidden="false" customHeight="true" outlineLevel="0" collapsed="false">
      <c r="B95" s="66" t="n">
        <v>53</v>
      </c>
      <c r="C95" s="67" t="s">
        <v>647</v>
      </c>
      <c r="D95" s="69" t="n">
        <v>11583</v>
      </c>
      <c r="E95" s="69" t="n">
        <v>5783</v>
      </c>
      <c r="F95" s="69" t="n">
        <v>5800</v>
      </c>
      <c r="G95" s="69" t="n">
        <v>148.8</v>
      </c>
    </row>
    <row r="96" customFormat="false" ht="13.5" hidden="false" customHeight="true" outlineLevel="0" collapsed="false">
      <c r="B96" s="66" t="n">
        <v>54</v>
      </c>
      <c r="C96" s="67" t="s">
        <v>648</v>
      </c>
      <c r="D96" s="69" t="n">
        <v>467</v>
      </c>
      <c r="E96" s="69" t="n">
        <v>243</v>
      </c>
      <c r="F96" s="69" t="n">
        <v>224</v>
      </c>
      <c r="G96" s="69" t="n">
        <v>41.8</v>
      </c>
    </row>
    <row r="97" customFormat="false" ht="13.5" hidden="false" customHeight="true" outlineLevel="0" collapsed="false">
      <c r="B97" s="66" t="n">
        <v>90</v>
      </c>
      <c r="C97" s="67" t="s">
        <v>649</v>
      </c>
      <c r="D97" s="69" t="n">
        <v>1350</v>
      </c>
      <c r="E97" s="69" t="n">
        <v>696</v>
      </c>
      <c r="F97" s="69" t="n">
        <v>654</v>
      </c>
      <c r="G97" s="69" t="n">
        <v>80</v>
      </c>
    </row>
    <row r="98" customFormat="false" ht="13.5" hidden="false" customHeight="true" outlineLevel="0" collapsed="false">
      <c r="B98" s="66" t="n">
        <v>902</v>
      </c>
      <c r="C98" s="67" t="s">
        <v>650</v>
      </c>
      <c r="D98" s="69" t="n">
        <v>2656</v>
      </c>
      <c r="E98" s="69" t="n">
        <v>1344</v>
      </c>
      <c r="F98" s="69" t="n">
        <v>1312</v>
      </c>
      <c r="G98" s="69" t="n">
        <v>118.8</v>
      </c>
    </row>
    <row r="99" s="82" customFormat="true" ht="26.25" hidden="false" customHeight="true" outlineLevel="0" collapsed="false">
      <c r="A99" s="56"/>
      <c r="B99" s="109" t="s">
        <v>40</v>
      </c>
      <c r="C99" s="109"/>
      <c r="D99" s="110" t="n">
        <v>30320</v>
      </c>
      <c r="E99" s="110" t="n">
        <v>15290</v>
      </c>
      <c r="F99" s="110" t="n">
        <v>15030</v>
      </c>
      <c r="G99" s="111" t="n">
        <v>1103</v>
      </c>
    </row>
    <row r="100" s="82" customFormat="true" ht="18" hidden="false" customHeight="true" outlineLevel="0" collapsed="false">
      <c r="A100" s="56"/>
      <c r="B100" s="123"/>
      <c r="C100" s="124"/>
      <c r="D100" s="135"/>
      <c r="E100" s="135"/>
      <c r="F100" s="135"/>
      <c r="G100" s="136"/>
    </row>
    <row r="101" s="82" customFormat="true" ht="18" hidden="false" customHeight="true" outlineLevel="0" collapsed="false">
      <c r="A101" s="56"/>
      <c r="B101" s="116" t="s">
        <v>651</v>
      </c>
      <c r="C101" s="116"/>
      <c r="D101" s="137"/>
      <c r="E101" s="137"/>
      <c r="F101" s="137"/>
      <c r="G101" s="138"/>
    </row>
    <row r="102" customFormat="false" ht="13.5" hidden="false" customHeight="true" outlineLevel="0" collapsed="false">
      <c r="B102" s="66" t="n">
        <v>28</v>
      </c>
      <c r="C102" s="67" t="s">
        <v>652</v>
      </c>
      <c r="D102" s="69" t="n">
        <v>7248</v>
      </c>
      <c r="E102" s="69" t="n">
        <v>3512</v>
      </c>
      <c r="F102" s="69" t="n">
        <v>3736</v>
      </c>
      <c r="G102" s="69" t="n">
        <v>305.4</v>
      </c>
    </row>
    <row r="103" customFormat="false" ht="13.5" hidden="false" customHeight="true" outlineLevel="0" collapsed="false">
      <c r="B103" s="66" t="n">
        <v>30</v>
      </c>
      <c r="C103" s="67" t="s">
        <v>653</v>
      </c>
      <c r="D103" s="69" t="n">
        <v>1392</v>
      </c>
      <c r="E103" s="69" t="n">
        <v>685</v>
      </c>
      <c r="F103" s="69" t="n">
        <v>707</v>
      </c>
      <c r="G103" s="69" t="n">
        <v>38.8</v>
      </c>
    </row>
    <row r="104" customFormat="false" ht="13.5" hidden="false" customHeight="true" outlineLevel="0" collapsed="false">
      <c r="B104" s="66" t="n">
        <v>42</v>
      </c>
      <c r="C104" s="67" t="s">
        <v>654</v>
      </c>
      <c r="D104" s="69" t="n">
        <v>356</v>
      </c>
      <c r="E104" s="69" t="n">
        <v>188</v>
      </c>
      <c r="F104" s="69" t="n">
        <v>168</v>
      </c>
      <c r="G104" s="69" t="n">
        <v>40</v>
      </c>
    </row>
    <row r="105" customFormat="false" ht="13.5" hidden="false" customHeight="true" outlineLevel="0" collapsed="false">
      <c r="B105" s="66" t="n">
        <v>45</v>
      </c>
      <c r="C105" s="67" t="s">
        <v>655</v>
      </c>
      <c r="D105" s="69" t="n">
        <v>2475</v>
      </c>
      <c r="E105" s="69" t="n">
        <v>1251</v>
      </c>
      <c r="F105" s="69" t="n">
        <v>1224</v>
      </c>
      <c r="G105" s="69" t="n">
        <v>138.4</v>
      </c>
    </row>
    <row r="106" customFormat="false" ht="13.5" hidden="false" customHeight="true" outlineLevel="0" collapsed="false">
      <c r="B106" s="66" t="n">
        <v>47</v>
      </c>
      <c r="C106" s="67" t="s">
        <v>656</v>
      </c>
      <c r="D106" s="69" t="n">
        <v>1892</v>
      </c>
      <c r="E106" s="69" t="n">
        <v>952</v>
      </c>
      <c r="F106" s="69" t="n">
        <v>940</v>
      </c>
      <c r="G106" s="69" t="n">
        <v>124</v>
      </c>
    </row>
    <row r="107" customFormat="false" ht="13.5" hidden="false" customHeight="true" outlineLevel="0" collapsed="false">
      <c r="B107" s="66" t="n">
        <v>66</v>
      </c>
      <c r="C107" s="67" t="s">
        <v>657</v>
      </c>
      <c r="D107" s="69" t="n">
        <v>5325</v>
      </c>
      <c r="E107" s="69" t="n">
        <v>2659</v>
      </c>
      <c r="F107" s="69" t="n">
        <v>2666</v>
      </c>
      <c r="G107" s="69" t="n">
        <v>147.4</v>
      </c>
    </row>
    <row r="108" customFormat="false" ht="13.5" hidden="false" customHeight="true" outlineLevel="0" collapsed="false">
      <c r="B108" s="66" t="n">
        <v>70</v>
      </c>
      <c r="C108" s="67" t="s">
        <v>658</v>
      </c>
      <c r="D108" s="69" t="n">
        <v>4706</v>
      </c>
      <c r="E108" s="69" t="n">
        <v>2428</v>
      </c>
      <c r="F108" s="69" t="n">
        <v>2278</v>
      </c>
      <c r="G108" s="69" t="n">
        <v>138.6</v>
      </c>
    </row>
    <row r="109" customFormat="false" ht="13.5" hidden="false" customHeight="true" outlineLevel="0" collapsed="false">
      <c r="B109" s="66" t="n">
        <v>73</v>
      </c>
      <c r="C109" s="67" t="s">
        <v>659</v>
      </c>
      <c r="D109" s="69" t="n">
        <v>5161</v>
      </c>
      <c r="E109" s="69" t="n">
        <v>2625</v>
      </c>
      <c r="F109" s="69" t="n">
        <v>2536</v>
      </c>
      <c r="G109" s="69" t="n">
        <v>328.4</v>
      </c>
    </row>
    <row r="110" customFormat="false" ht="13.5" hidden="false" customHeight="true" outlineLevel="0" collapsed="false">
      <c r="B110" s="66" t="n">
        <v>80</v>
      </c>
      <c r="C110" s="67" t="s">
        <v>660</v>
      </c>
      <c r="D110" s="69" t="n">
        <v>2118</v>
      </c>
      <c r="E110" s="69" t="n">
        <v>1077</v>
      </c>
      <c r="F110" s="69" t="n">
        <v>1041</v>
      </c>
      <c r="G110" s="69" t="n">
        <v>73.5</v>
      </c>
    </row>
    <row r="111" s="82" customFormat="true" ht="26.25" hidden="false" customHeight="true" outlineLevel="0" collapsed="false">
      <c r="A111" s="56"/>
      <c r="B111" s="109" t="s">
        <v>40</v>
      </c>
      <c r="C111" s="109"/>
      <c r="D111" s="110" t="n">
        <v>30951</v>
      </c>
      <c r="E111" s="110" t="n">
        <v>15444</v>
      </c>
      <c r="F111" s="110" t="n">
        <v>15507</v>
      </c>
      <c r="G111" s="111" t="n">
        <v>1331</v>
      </c>
    </row>
    <row r="112" s="82" customFormat="true" ht="18" hidden="false" customHeight="true" outlineLevel="0" collapsed="false">
      <c r="A112" s="56"/>
      <c r="B112" s="123"/>
      <c r="C112" s="124"/>
      <c r="D112" s="135"/>
      <c r="E112" s="135"/>
      <c r="F112" s="135"/>
      <c r="G112" s="136"/>
    </row>
    <row r="113" s="82" customFormat="true" ht="18" hidden="false" customHeight="true" outlineLevel="0" collapsed="false">
      <c r="A113" s="56"/>
      <c r="B113" s="116" t="s">
        <v>661</v>
      </c>
      <c r="C113" s="116"/>
      <c r="D113" s="137"/>
      <c r="E113" s="137"/>
      <c r="F113" s="137"/>
      <c r="G113" s="138"/>
    </row>
    <row r="114" customFormat="false" ht="13.5" hidden="false" customHeight="true" outlineLevel="0" collapsed="false">
      <c r="B114" s="66" t="n">
        <v>2</v>
      </c>
      <c r="C114" s="67" t="s">
        <v>662</v>
      </c>
      <c r="D114" s="69" t="n">
        <v>21623</v>
      </c>
      <c r="E114" s="69" t="n">
        <v>10662</v>
      </c>
      <c r="F114" s="69" t="n">
        <v>10961</v>
      </c>
      <c r="G114" s="69" t="n">
        <v>261.4</v>
      </c>
    </row>
    <row r="115" customFormat="false" ht="13.5" hidden="false" customHeight="true" outlineLevel="0" collapsed="false">
      <c r="B115" s="66" t="n">
        <v>19</v>
      </c>
      <c r="C115" s="67" t="s">
        <v>663</v>
      </c>
      <c r="D115" s="69" t="n">
        <v>1743</v>
      </c>
      <c r="E115" s="69" t="n">
        <v>878</v>
      </c>
      <c r="F115" s="69" t="n">
        <v>865</v>
      </c>
      <c r="G115" s="69" t="n">
        <v>116.7</v>
      </c>
    </row>
    <row r="116" customFormat="false" ht="13.5" hidden="false" customHeight="true" outlineLevel="0" collapsed="false">
      <c r="B116" s="66" t="n">
        <v>26</v>
      </c>
      <c r="C116" s="67" t="s">
        <v>664</v>
      </c>
      <c r="D116" s="69" t="n">
        <v>4019</v>
      </c>
      <c r="E116" s="69" t="n">
        <v>1994</v>
      </c>
      <c r="F116" s="69" t="n">
        <v>2025</v>
      </c>
      <c r="G116" s="69" t="n">
        <v>102.6</v>
      </c>
    </row>
    <row r="117" customFormat="false" ht="13.5" hidden="false" customHeight="true" outlineLevel="0" collapsed="false">
      <c r="B117" s="66" t="n">
        <v>33</v>
      </c>
      <c r="C117" s="67" t="s">
        <v>665</v>
      </c>
      <c r="D117" s="69" t="n">
        <v>1599</v>
      </c>
      <c r="E117" s="69" t="n">
        <v>796</v>
      </c>
      <c r="F117" s="69" t="n">
        <v>803</v>
      </c>
      <c r="G117" s="69" t="n">
        <v>40.3</v>
      </c>
    </row>
    <row r="118" customFormat="false" ht="13.5" hidden="false" customHeight="true" outlineLevel="0" collapsed="false">
      <c r="B118" s="66" t="n">
        <v>34</v>
      </c>
      <c r="C118" s="67" t="s">
        <v>666</v>
      </c>
      <c r="D118" s="69" t="n">
        <v>3011</v>
      </c>
      <c r="E118" s="69" t="n">
        <v>1511</v>
      </c>
      <c r="F118" s="69" t="n">
        <v>1500</v>
      </c>
      <c r="G118" s="69" t="n">
        <v>54</v>
      </c>
    </row>
    <row r="119" customFormat="false" ht="13.5" hidden="false" customHeight="true" outlineLevel="0" collapsed="false">
      <c r="B119" s="66" t="n">
        <v>38</v>
      </c>
      <c r="C119" s="67" t="s">
        <v>667</v>
      </c>
      <c r="D119" s="69" t="n">
        <v>5082</v>
      </c>
      <c r="E119" s="69" t="n">
        <v>2584</v>
      </c>
      <c r="F119" s="69" t="n">
        <v>2498</v>
      </c>
      <c r="G119" s="69" t="n">
        <v>38.4</v>
      </c>
    </row>
    <row r="120" customFormat="false" ht="13.5" hidden="false" customHeight="true" outlineLevel="0" collapsed="false">
      <c r="B120" s="66" t="n">
        <v>64</v>
      </c>
      <c r="C120" s="67" t="s">
        <v>668</v>
      </c>
      <c r="D120" s="69" t="n">
        <v>1884</v>
      </c>
      <c r="E120" s="69" t="n">
        <v>957</v>
      </c>
      <c r="F120" s="69" t="n">
        <v>927</v>
      </c>
      <c r="G120" s="69" t="n">
        <v>49.7</v>
      </c>
    </row>
    <row r="121" customFormat="false" ht="13.5" hidden="false" customHeight="true" outlineLevel="0" collapsed="false">
      <c r="B121" s="66" t="n">
        <v>67</v>
      </c>
      <c r="C121" s="67" t="s">
        <v>669</v>
      </c>
      <c r="D121" s="69" t="n">
        <v>2859</v>
      </c>
      <c r="E121" s="69" t="n">
        <v>1434</v>
      </c>
      <c r="F121" s="69" t="n">
        <v>1425</v>
      </c>
      <c r="G121" s="69" t="n">
        <v>80</v>
      </c>
    </row>
    <row r="122" customFormat="false" ht="13.5" hidden="false" customHeight="true" outlineLevel="0" collapsed="false">
      <c r="B122" s="66" t="n">
        <v>93</v>
      </c>
      <c r="C122" s="67" t="s">
        <v>670</v>
      </c>
      <c r="D122" s="69" t="n">
        <v>3649</v>
      </c>
      <c r="E122" s="69" t="n">
        <v>1819</v>
      </c>
      <c r="F122" s="69" t="n">
        <v>1830</v>
      </c>
      <c r="G122" s="69" t="n">
        <v>183.8</v>
      </c>
    </row>
    <row r="123" customFormat="false" ht="13.5" hidden="false" customHeight="true" outlineLevel="0" collapsed="false">
      <c r="B123" s="66" t="n">
        <v>99</v>
      </c>
      <c r="C123" s="67" t="s">
        <v>671</v>
      </c>
      <c r="D123" s="69" t="n">
        <v>6106</v>
      </c>
      <c r="E123" s="69" t="n">
        <v>3067</v>
      </c>
      <c r="F123" s="69" t="n">
        <v>3039</v>
      </c>
      <c r="G123" s="69" t="n">
        <v>88.6</v>
      </c>
    </row>
    <row r="124" customFormat="false" ht="13.5" hidden="false" customHeight="true" outlineLevel="0" collapsed="false">
      <c r="B124" s="66" t="n">
        <v>901</v>
      </c>
      <c r="C124" s="67" t="s">
        <v>672</v>
      </c>
      <c r="D124" s="69" t="n">
        <v>1320</v>
      </c>
      <c r="E124" s="69" t="n">
        <v>696</v>
      </c>
      <c r="F124" s="69" t="n">
        <v>624</v>
      </c>
      <c r="G124" s="69" t="n">
        <v>40.5</v>
      </c>
    </row>
    <row r="125" s="82" customFormat="true" ht="26.25" hidden="false" customHeight="true" outlineLevel="0" collapsed="false">
      <c r="A125" s="56"/>
      <c r="B125" s="109" t="s">
        <v>40</v>
      </c>
      <c r="C125" s="109"/>
      <c r="D125" s="110" t="n">
        <v>53063</v>
      </c>
      <c r="E125" s="110" t="n">
        <v>26394</v>
      </c>
      <c r="F125" s="110" t="n">
        <v>26669</v>
      </c>
      <c r="G125" s="111" t="n">
        <v>1056</v>
      </c>
    </row>
    <row r="126" customFormat="false" ht="14.65" hidden="false" customHeight="true" outlineLevel="0" collapsed="false">
      <c r="B126" s="100"/>
      <c r="C126" s="82"/>
      <c r="D126" s="169"/>
      <c r="E126" s="169"/>
      <c r="F126" s="169"/>
      <c r="G126" s="170"/>
    </row>
    <row r="127" s="82" customFormat="true" ht="26.25" hidden="false" customHeight="true" outlineLevel="0" collapsed="false">
      <c r="A127" s="56"/>
      <c r="B127" s="157" t="s">
        <v>148</v>
      </c>
      <c r="C127" s="157"/>
      <c r="D127" s="171" t="n">
        <v>633564</v>
      </c>
      <c r="E127" s="171" t="n">
        <v>313356</v>
      </c>
      <c r="F127" s="171" t="n">
        <v>320208</v>
      </c>
      <c r="G127" s="159" t="n">
        <v>13482</v>
      </c>
    </row>
    <row r="130" customFormat="false" ht="14.65" hidden="false" customHeight="true" outlineLevel="0" collapsed="false">
      <c r="B130" s="56" t="s">
        <v>149</v>
      </c>
    </row>
  </sheetData>
  <mergeCells count="3">
    <mergeCell ref="B2:C2"/>
    <mergeCell ref="B3:C3"/>
    <mergeCell ref="B13:C13"/>
  </mergeCells>
  <printOptions headings="false" gridLines="false" gridLinesSet="true" horizontalCentered="false" verticalCentered="false"/>
  <pageMargins left="1.12013888888889" right="0.6" top="0.659722222222222" bottom="0.7875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120"/>
  <sheetViews>
    <sheetView showFormulas="false" showGridLines="true" showRowColHeaders="true" showZeros="true" rightToLeft="false" tabSelected="false" showOutlineSymbols="true" defaultGridColor="true" view="normal" topLeftCell="A94" colorId="64" zoomScale="95" zoomScaleNormal="95" zoomScalePageLayoutView="100" workbookViewId="0">
      <selection pane="topLeft" activeCell="D89" activeCellId="0" sqref="D89"/>
    </sheetView>
  </sheetViews>
  <sheetFormatPr defaultRowHeight="14.65" zeroHeight="false" outlineLevelRow="0" outlineLevelCol="0"/>
  <cols>
    <col collapsed="false" customWidth="true" hidden="false" outlineLevel="0" max="1" min="1" style="82" width="10.92"/>
    <col collapsed="false" customWidth="true" hidden="false" outlineLevel="0" max="2" min="2" style="82" width="4.92"/>
    <col collapsed="false" customWidth="true" hidden="false" outlineLevel="0" max="3" min="3" style="82" width="21.8"/>
    <col collapsed="false" customWidth="true" hidden="false" outlineLevel="0" max="7" min="4" style="101" width="18.03"/>
    <col collapsed="false" customWidth="true" hidden="false" outlineLevel="0" max="251" min="8" style="82" width="9.92"/>
    <col collapsed="false" customWidth="true" hidden="false" outlineLevel="0" max="1025" min="252" style="0" width="9.92"/>
  </cols>
  <sheetData>
    <row r="1" customFormat="false" ht="19.9" hidden="false" customHeight="true" outlineLevel="0" collapsed="false">
      <c r="B1" s="150" t="s">
        <v>673</v>
      </c>
      <c r="C1" s="174"/>
      <c r="D1" s="60"/>
      <c r="E1" s="60"/>
      <c r="F1" s="60"/>
      <c r="G1" s="176"/>
    </row>
    <row r="2" s="177" customFormat="true" ht="33" hidden="false" customHeight="true" outlineLevel="0" collapsed="false">
      <c r="B2" s="62" t="s">
        <v>30</v>
      </c>
      <c r="C2" s="62"/>
      <c r="D2" s="63" t="s">
        <v>31</v>
      </c>
      <c r="E2" s="63" t="s">
        <v>674</v>
      </c>
      <c r="F2" s="63" t="s">
        <v>206</v>
      </c>
      <c r="G2" s="64" t="s">
        <v>153</v>
      </c>
    </row>
    <row r="3" customFormat="false" ht="18" hidden="false" customHeight="true" outlineLevel="0" collapsed="false">
      <c r="B3" s="107" t="s">
        <v>675</v>
      </c>
      <c r="C3" s="107"/>
      <c r="D3" s="132"/>
      <c r="E3" s="132"/>
      <c r="F3" s="132"/>
      <c r="G3" s="133"/>
    </row>
    <row r="4" customFormat="false" ht="13.5" hidden="false" customHeight="true" outlineLevel="0" collapsed="false">
      <c r="B4" s="66" t="n">
        <v>1</v>
      </c>
      <c r="C4" s="67" t="s">
        <v>676</v>
      </c>
      <c r="D4" s="69" t="n">
        <v>5453</v>
      </c>
      <c r="E4" s="69" t="n">
        <v>2765</v>
      </c>
      <c r="F4" s="69" t="n">
        <v>2688</v>
      </c>
      <c r="G4" s="69" t="n">
        <v>65.1</v>
      </c>
    </row>
    <row r="5" customFormat="false" ht="13.5" hidden="false" customHeight="true" outlineLevel="0" collapsed="false">
      <c r="B5" s="66" t="n">
        <v>3</v>
      </c>
      <c r="C5" s="67" t="s">
        <v>677</v>
      </c>
      <c r="D5" s="69" t="n">
        <v>1057</v>
      </c>
      <c r="E5" s="69" t="n">
        <v>541</v>
      </c>
      <c r="F5" s="69" t="n">
        <v>516</v>
      </c>
      <c r="G5" s="69" t="n">
        <v>34</v>
      </c>
    </row>
    <row r="6" customFormat="false" ht="13.5" hidden="false" customHeight="true" outlineLevel="0" collapsed="false">
      <c r="B6" s="66" t="n">
        <v>4</v>
      </c>
      <c r="C6" s="67" t="s">
        <v>678</v>
      </c>
      <c r="D6" s="69" t="n">
        <v>358</v>
      </c>
      <c r="E6" s="69" t="n">
        <v>185</v>
      </c>
      <c r="F6" s="69" t="n">
        <v>173</v>
      </c>
      <c r="G6" s="69" t="n">
        <v>20.4</v>
      </c>
    </row>
    <row r="7" customFormat="false" ht="11.25" hidden="false" customHeight="true" outlineLevel="0" collapsed="false">
      <c r="B7" s="66" t="n">
        <v>10</v>
      </c>
      <c r="C7" s="67" t="s">
        <v>679</v>
      </c>
      <c r="D7" s="69" t="n">
        <v>1944</v>
      </c>
      <c r="E7" s="69" t="n">
        <v>990</v>
      </c>
      <c r="F7" s="69" t="n">
        <v>954</v>
      </c>
      <c r="G7" s="69" t="n">
        <v>34.4</v>
      </c>
    </row>
    <row r="8" customFormat="false" ht="13.5" hidden="false" customHeight="true" outlineLevel="0" collapsed="false">
      <c r="B8" s="66" t="n">
        <v>15</v>
      </c>
      <c r="C8" s="67" t="s">
        <v>680</v>
      </c>
      <c r="D8" s="69" t="n">
        <v>41348</v>
      </c>
      <c r="E8" s="69" t="n">
        <v>20247</v>
      </c>
      <c r="F8" s="69" t="n">
        <v>21101</v>
      </c>
      <c r="G8" s="69" t="n">
        <v>749.3</v>
      </c>
    </row>
    <row r="9" customFormat="false" ht="13.5" hidden="false" customHeight="true" outlineLevel="0" collapsed="false">
      <c r="B9" s="66" t="n">
        <v>17</v>
      </c>
      <c r="C9" s="67" t="s">
        <v>681</v>
      </c>
      <c r="D9" s="69" t="n">
        <v>8114</v>
      </c>
      <c r="E9" s="69" t="n">
        <v>4128</v>
      </c>
      <c r="F9" s="69" t="n">
        <v>3986</v>
      </c>
      <c r="G9" s="69" t="n">
        <v>185.6</v>
      </c>
    </row>
    <row r="10" customFormat="false" ht="13.5" hidden="false" customHeight="true" outlineLevel="0" collapsed="false">
      <c r="B10" s="66" t="n">
        <v>18</v>
      </c>
      <c r="C10" s="67" t="s">
        <v>682</v>
      </c>
      <c r="D10" s="69" t="n">
        <v>2518</v>
      </c>
      <c r="E10" s="69" t="n">
        <v>1281</v>
      </c>
      <c r="F10" s="69" t="n">
        <v>1237</v>
      </c>
      <c r="G10" s="69" t="n">
        <v>106.5</v>
      </c>
    </row>
    <row r="11" customFormat="false" ht="13.5" hidden="false" customHeight="true" outlineLevel="0" collapsed="false">
      <c r="B11" s="66" t="n">
        <v>32</v>
      </c>
      <c r="C11" s="67" t="s">
        <v>683</v>
      </c>
      <c r="D11" s="69" t="n">
        <v>8301</v>
      </c>
      <c r="E11" s="69" t="n">
        <v>4162</v>
      </c>
      <c r="F11" s="69" t="n">
        <v>4139</v>
      </c>
      <c r="G11" s="69" t="n">
        <v>187.8</v>
      </c>
    </row>
    <row r="12" customFormat="false" ht="13.5" hidden="false" customHeight="true" outlineLevel="0" collapsed="false">
      <c r="B12" s="66" t="n">
        <v>35</v>
      </c>
      <c r="C12" s="67" t="s">
        <v>684</v>
      </c>
      <c r="D12" s="69" t="n">
        <v>1633</v>
      </c>
      <c r="E12" s="69" t="n">
        <v>811</v>
      </c>
      <c r="F12" s="69" t="n">
        <v>822</v>
      </c>
      <c r="G12" s="69" t="n">
        <v>165.2</v>
      </c>
    </row>
    <row r="13" customFormat="false" ht="13.5" hidden="false" customHeight="true" outlineLevel="0" collapsed="false">
      <c r="B13" s="66" t="n">
        <v>39</v>
      </c>
      <c r="C13" s="67" t="s">
        <v>685</v>
      </c>
      <c r="D13" s="69" t="n">
        <v>3712</v>
      </c>
      <c r="E13" s="69" t="n">
        <v>1939</v>
      </c>
      <c r="F13" s="69" t="n">
        <v>1773</v>
      </c>
      <c r="G13" s="69" t="n">
        <v>67.3</v>
      </c>
    </row>
    <row r="14" customFormat="false" ht="13.5" hidden="false" customHeight="true" outlineLevel="0" collapsed="false">
      <c r="B14" s="66" t="n">
        <v>43</v>
      </c>
      <c r="C14" s="67" t="s">
        <v>686</v>
      </c>
      <c r="D14" s="69" t="n">
        <v>3450</v>
      </c>
      <c r="E14" s="69" t="n">
        <v>1776</v>
      </c>
      <c r="F14" s="69" t="n">
        <v>1674</v>
      </c>
      <c r="G14" s="69" t="n">
        <v>66</v>
      </c>
    </row>
    <row r="15" customFormat="false" ht="13.5" hidden="false" customHeight="true" outlineLevel="0" collapsed="false">
      <c r="B15" s="66" t="n">
        <v>47</v>
      </c>
      <c r="C15" s="67" t="s">
        <v>687</v>
      </c>
      <c r="D15" s="69" t="n">
        <v>1355</v>
      </c>
      <c r="E15" s="69" t="n">
        <v>661</v>
      </c>
      <c r="F15" s="69" t="n">
        <v>694</v>
      </c>
      <c r="G15" s="69" t="n">
        <v>16.5</v>
      </c>
    </row>
    <row r="16" customFormat="false" ht="13.5" hidden="false" customHeight="true" outlineLevel="0" collapsed="false">
      <c r="B16" s="66" t="n">
        <v>48</v>
      </c>
      <c r="C16" s="67" t="s">
        <v>688</v>
      </c>
      <c r="D16" s="69" t="n">
        <v>1601</v>
      </c>
      <c r="E16" s="69" t="n">
        <v>783</v>
      </c>
      <c r="F16" s="69" t="n">
        <v>818</v>
      </c>
      <c r="G16" s="69" t="n">
        <v>16</v>
      </c>
    </row>
    <row r="17" customFormat="false" ht="13.5" hidden="false" customHeight="true" outlineLevel="0" collapsed="false">
      <c r="B17" s="66" t="n">
        <v>49</v>
      </c>
      <c r="C17" s="67" t="s">
        <v>689</v>
      </c>
      <c r="D17" s="69" t="n">
        <v>3614</v>
      </c>
      <c r="E17" s="69" t="n">
        <v>1811</v>
      </c>
      <c r="F17" s="69" t="n">
        <v>1803</v>
      </c>
      <c r="G17" s="69" t="n">
        <v>37</v>
      </c>
    </row>
    <row r="18" customFormat="false" ht="13.5" hidden="false" customHeight="true" outlineLevel="0" collapsed="false">
      <c r="B18" s="66" t="n">
        <v>55</v>
      </c>
      <c r="C18" s="67" t="s">
        <v>690</v>
      </c>
      <c r="D18" s="69" t="n">
        <v>2770</v>
      </c>
      <c r="E18" s="69" t="n">
        <v>1389</v>
      </c>
      <c r="F18" s="69" t="n">
        <v>1381</v>
      </c>
      <c r="G18" s="69" t="n">
        <v>90.6</v>
      </c>
    </row>
    <row r="19" customFormat="false" ht="13.5" hidden="false" customHeight="true" outlineLevel="0" collapsed="false">
      <c r="B19" s="66" t="n">
        <v>59</v>
      </c>
      <c r="C19" s="67" t="s">
        <v>691</v>
      </c>
      <c r="D19" s="69" t="n">
        <v>3293</v>
      </c>
      <c r="E19" s="69" t="n">
        <v>1640</v>
      </c>
      <c r="F19" s="69" t="n">
        <v>1653</v>
      </c>
      <c r="G19" s="69" t="n">
        <v>34.7</v>
      </c>
    </row>
    <row r="20" customFormat="false" ht="13.5" hidden="false" customHeight="true" outlineLevel="0" collapsed="false">
      <c r="B20" s="66" t="n">
        <v>72</v>
      </c>
      <c r="C20" s="67" t="s">
        <v>692</v>
      </c>
      <c r="D20" s="69" t="n">
        <v>5341</v>
      </c>
      <c r="E20" s="69" t="n">
        <v>2675</v>
      </c>
      <c r="F20" s="69" t="n">
        <v>2666</v>
      </c>
      <c r="G20" s="69" t="n">
        <v>74.6</v>
      </c>
    </row>
    <row r="21" customFormat="false" ht="13.5" hidden="false" customHeight="true" outlineLevel="0" collapsed="false">
      <c r="B21" s="66" t="n">
        <v>83</v>
      </c>
      <c r="C21" s="67" t="s">
        <v>693</v>
      </c>
      <c r="D21" s="69" t="n">
        <v>2734</v>
      </c>
      <c r="E21" s="69" t="n">
        <v>1423</v>
      </c>
      <c r="F21" s="69" t="n">
        <v>1311</v>
      </c>
      <c r="G21" s="69" t="n">
        <v>40</v>
      </c>
    </row>
    <row r="22" customFormat="false" ht="13.5" hidden="false" customHeight="true" outlineLevel="0" collapsed="false">
      <c r="B22" s="66" t="n">
        <v>88</v>
      </c>
      <c r="C22" s="67" t="s">
        <v>694</v>
      </c>
      <c r="D22" s="69" t="n">
        <v>3386</v>
      </c>
      <c r="E22" s="69" t="n">
        <v>1714</v>
      </c>
      <c r="F22" s="69" t="n">
        <v>1672</v>
      </c>
      <c r="G22" s="69" t="n">
        <v>85.6</v>
      </c>
    </row>
    <row r="23" customFormat="false" ht="13.5" hidden="false" customHeight="true" outlineLevel="0" collapsed="false">
      <c r="B23" s="66" t="n">
        <v>89</v>
      </c>
      <c r="C23" s="67" t="s">
        <v>695</v>
      </c>
      <c r="D23" s="69" t="n">
        <v>3727</v>
      </c>
      <c r="E23" s="69" t="n">
        <v>1873</v>
      </c>
      <c r="F23" s="69" t="n">
        <v>1854</v>
      </c>
      <c r="G23" s="69" t="n">
        <v>143</v>
      </c>
    </row>
    <row r="24" customFormat="false" ht="13.5" hidden="false" customHeight="true" outlineLevel="0" collapsed="false">
      <c r="B24" s="66" t="n">
        <v>95</v>
      </c>
      <c r="C24" s="67" t="s">
        <v>696</v>
      </c>
      <c r="D24" s="69" t="n">
        <v>4129</v>
      </c>
      <c r="E24" s="69" t="n">
        <v>2119</v>
      </c>
      <c r="F24" s="69" t="n">
        <v>2010</v>
      </c>
      <c r="G24" s="69" t="n">
        <v>70.4</v>
      </c>
    </row>
    <row r="25" customFormat="false" ht="13.5" hidden="false" customHeight="true" outlineLevel="0" collapsed="false">
      <c r="B25" s="66" t="n">
        <v>96</v>
      </c>
      <c r="C25" s="67" t="s">
        <v>697</v>
      </c>
      <c r="D25" s="69" t="n">
        <v>3374</v>
      </c>
      <c r="E25" s="69" t="n">
        <v>1633</v>
      </c>
      <c r="F25" s="69" t="n">
        <v>1741</v>
      </c>
      <c r="G25" s="69" t="n">
        <v>44</v>
      </c>
    </row>
    <row r="26" customFormat="false" ht="13.5" hidden="false" customHeight="true" outlineLevel="0" collapsed="false">
      <c r="B26" s="66" t="n">
        <v>97</v>
      </c>
      <c r="C26" s="67" t="s">
        <v>698</v>
      </c>
      <c r="D26" s="69" t="n">
        <v>5360</v>
      </c>
      <c r="E26" s="69" t="n">
        <v>2688</v>
      </c>
      <c r="F26" s="69" t="n">
        <v>2672</v>
      </c>
      <c r="G26" s="69" t="n">
        <v>59.2</v>
      </c>
    </row>
    <row r="27" customFormat="false" ht="13.5" hidden="false" customHeight="true" outlineLevel="0" collapsed="false">
      <c r="B27" s="66" t="n">
        <v>98</v>
      </c>
      <c r="C27" s="67" t="s">
        <v>699</v>
      </c>
      <c r="D27" s="69" t="n">
        <v>1437</v>
      </c>
      <c r="E27" s="69" t="n">
        <v>728</v>
      </c>
      <c r="F27" s="69" t="n">
        <v>709</v>
      </c>
      <c r="G27" s="69" t="n">
        <v>22.1</v>
      </c>
    </row>
    <row r="28" customFormat="false" ht="13.5" hidden="false" customHeight="true" outlineLevel="0" collapsed="false">
      <c r="B28" s="144" t="n">
        <v>902</v>
      </c>
      <c r="C28" s="67" t="s">
        <v>700</v>
      </c>
      <c r="D28" s="69" t="n">
        <v>3277</v>
      </c>
      <c r="E28" s="69" t="n">
        <v>1592</v>
      </c>
      <c r="F28" s="69" t="n">
        <v>1685</v>
      </c>
      <c r="G28" s="69" t="n">
        <v>67.4</v>
      </c>
    </row>
    <row r="29" customFormat="false" ht="26.25" hidden="false" customHeight="true" outlineLevel="0" collapsed="false">
      <c r="B29" s="109" t="s">
        <v>40</v>
      </c>
      <c r="C29" s="109"/>
      <c r="D29" s="110" t="n">
        <f aca="false">SUM(D4:D28)</f>
        <v>123286</v>
      </c>
      <c r="E29" s="110" t="n">
        <f aca="false">SUM(E4:E28)</f>
        <v>61554</v>
      </c>
      <c r="F29" s="110" t="n">
        <f aca="false">SUM(F4:F28)</f>
        <v>61732</v>
      </c>
      <c r="G29" s="111" t="n">
        <f aca="false">SUM(G4:G28)</f>
        <v>2482.7</v>
      </c>
    </row>
    <row r="30" customFormat="false" ht="18" hidden="false" customHeight="true" outlineLevel="0" collapsed="false">
      <c r="B30" s="178"/>
      <c r="C30" s="179"/>
      <c r="D30" s="180"/>
      <c r="E30" s="180"/>
      <c r="F30" s="180"/>
      <c r="G30" s="181"/>
    </row>
    <row r="31" customFormat="false" ht="18" hidden="false" customHeight="true" outlineLevel="0" collapsed="false">
      <c r="B31" s="116" t="s">
        <v>701</v>
      </c>
      <c r="C31" s="116"/>
      <c r="D31" s="137"/>
      <c r="E31" s="137"/>
      <c r="F31" s="137"/>
      <c r="G31" s="138"/>
    </row>
    <row r="32" customFormat="false" ht="13.5" hidden="false" customHeight="true" outlineLevel="0" collapsed="false">
      <c r="B32" s="66" t="n">
        <v>6</v>
      </c>
      <c r="C32" s="67" t="s">
        <v>702</v>
      </c>
      <c r="D32" s="69" t="n">
        <v>825</v>
      </c>
      <c r="E32" s="69" t="n">
        <v>429</v>
      </c>
      <c r="F32" s="69" t="n">
        <v>396</v>
      </c>
      <c r="G32" s="69" t="n">
        <v>19.7</v>
      </c>
    </row>
    <row r="33" customFormat="false" ht="13.5" hidden="false" customHeight="true" outlineLevel="0" collapsed="false">
      <c r="B33" s="66" t="n">
        <v>14</v>
      </c>
      <c r="C33" s="67" t="s">
        <v>703</v>
      </c>
      <c r="D33" s="69" t="n">
        <v>261</v>
      </c>
      <c r="E33" s="69" t="n">
        <v>127</v>
      </c>
      <c r="F33" s="69" t="n">
        <v>134</v>
      </c>
      <c r="G33" s="69" t="n">
        <v>31.2</v>
      </c>
    </row>
    <row r="34" customFormat="false" ht="13.5" hidden="false" customHeight="true" outlineLevel="0" collapsed="false">
      <c r="B34" s="66" t="n">
        <v>20</v>
      </c>
      <c r="C34" s="67" t="s">
        <v>704</v>
      </c>
      <c r="D34" s="69" t="n">
        <v>4112</v>
      </c>
      <c r="E34" s="69" t="n">
        <v>2036</v>
      </c>
      <c r="F34" s="69" t="n">
        <v>2076</v>
      </c>
      <c r="G34" s="69" t="n">
        <v>8.3</v>
      </c>
    </row>
    <row r="35" customFormat="false" ht="13.5" hidden="false" customHeight="true" outlineLevel="0" collapsed="false">
      <c r="B35" s="66" t="n">
        <v>21</v>
      </c>
      <c r="C35" s="67" t="s">
        <v>705</v>
      </c>
      <c r="D35" s="69" t="n">
        <v>179</v>
      </c>
      <c r="E35" s="69" t="n">
        <v>100</v>
      </c>
      <c r="F35" s="69" t="n">
        <v>79</v>
      </c>
      <c r="G35" s="69" t="n">
        <v>10.9</v>
      </c>
    </row>
    <row r="36" customFormat="false" ht="13.5" hidden="false" customHeight="true" outlineLevel="0" collapsed="false">
      <c r="B36" s="66" t="n">
        <v>22</v>
      </c>
      <c r="C36" s="67" t="s">
        <v>706</v>
      </c>
      <c r="D36" s="69" t="n">
        <v>236</v>
      </c>
      <c r="E36" s="69" t="n">
        <v>118</v>
      </c>
      <c r="F36" s="69" t="n">
        <v>118</v>
      </c>
      <c r="G36" s="69" t="n">
        <v>20.7</v>
      </c>
    </row>
    <row r="37" customFormat="false" ht="13.5" hidden="false" customHeight="true" outlineLevel="0" collapsed="false">
      <c r="B37" s="66" t="n">
        <v>24</v>
      </c>
      <c r="C37" s="67" t="s">
        <v>707</v>
      </c>
      <c r="D37" s="69" t="n">
        <v>436</v>
      </c>
      <c r="E37" s="69" t="n">
        <v>227</v>
      </c>
      <c r="F37" s="69" t="n">
        <v>209</v>
      </c>
      <c r="G37" s="69" t="n">
        <v>19.8</v>
      </c>
    </row>
    <row r="38" customFormat="false" ht="13.5" hidden="false" customHeight="true" outlineLevel="0" collapsed="false">
      <c r="B38" s="66" t="n">
        <v>28</v>
      </c>
      <c r="C38" s="67" t="s">
        <v>708</v>
      </c>
      <c r="D38" s="69" t="n">
        <v>1470</v>
      </c>
      <c r="E38" s="69" t="n">
        <v>747</v>
      </c>
      <c r="F38" s="69" t="n">
        <v>723</v>
      </c>
      <c r="G38" s="69" t="n">
        <v>32</v>
      </c>
    </row>
    <row r="39" customFormat="false" ht="13.5" hidden="false" customHeight="true" outlineLevel="0" collapsed="false">
      <c r="B39" s="66" t="n">
        <v>29</v>
      </c>
      <c r="C39" s="67" t="s">
        <v>709</v>
      </c>
      <c r="D39" s="69" t="n">
        <v>438</v>
      </c>
      <c r="E39" s="69" t="n">
        <v>231</v>
      </c>
      <c r="F39" s="69" t="n">
        <v>207</v>
      </c>
      <c r="G39" s="69" t="n">
        <v>24.9</v>
      </c>
    </row>
    <row r="40" customFormat="false" ht="13.5" hidden="false" customHeight="true" outlineLevel="0" collapsed="false">
      <c r="B40" s="66" t="n">
        <v>31</v>
      </c>
      <c r="C40" s="67" t="s">
        <v>710</v>
      </c>
      <c r="D40" s="69" t="n">
        <v>1805</v>
      </c>
      <c r="E40" s="69" t="n">
        <v>917</v>
      </c>
      <c r="F40" s="69" t="n">
        <v>888</v>
      </c>
      <c r="G40" s="69" t="n">
        <v>118.4</v>
      </c>
    </row>
    <row r="41" customFormat="false" ht="13.5" hidden="false" customHeight="true" outlineLevel="0" collapsed="false">
      <c r="B41" s="66" t="n">
        <v>37</v>
      </c>
      <c r="C41" s="67" t="s">
        <v>711</v>
      </c>
      <c r="D41" s="69" t="n">
        <v>259</v>
      </c>
      <c r="E41" s="69" t="n">
        <v>138</v>
      </c>
      <c r="F41" s="69" t="n">
        <v>121</v>
      </c>
      <c r="G41" s="69" t="n">
        <v>21.5</v>
      </c>
    </row>
    <row r="42" customFormat="false" ht="13.5" hidden="false" customHeight="true" outlineLevel="0" collapsed="false">
      <c r="B42" s="66" t="n">
        <v>46</v>
      </c>
      <c r="C42" s="67" t="s">
        <v>712</v>
      </c>
      <c r="D42" s="69" t="n">
        <v>3034</v>
      </c>
      <c r="E42" s="69" t="n">
        <v>1567</v>
      </c>
      <c r="F42" s="69" t="n">
        <v>1467</v>
      </c>
      <c r="G42" s="69" t="n">
        <v>175.9</v>
      </c>
    </row>
    <row r="43" customFormat="false" ht="13.5" hidden="false" customHeight="true" outlineLevel="0" collapsed="false">
      <c r="B43" s="66" t="n">
        <v>52</v>
      </c>
      <c r="C43" s="67" t="s">
        <v>713</v>
      </c>
      <c r="D43" s="69" t="n">
        <v>250</v>
      </c>
      <c r="E43" s="69" t="n">
        <v>124</v>
      </c>
      <c r="F43" s="69" t="n">
        <v>126</v>
      </c>
      <c r="G43" s="69" t="n">
        <v>20.4</v>
      </c>
    </row>
    <row r="44" customFormat="false" ht="13.5" hidden="false" customHeight="true" outlineLevel="0" collapsed="false">
      <c r="B44" s="66" t="n">
        <v>56</v>
      </c>
      <c r="C44" s="67" t="s">
        <v>714</v>
      </c>
      <c r="D44" s="69" t="n">
        <v>1595</v>
      </c>
      <c r="E44" s="69" t="n">
        <v>826</v>
      </c>
      <c r="F44" s="69" t="n">
        <v>769</v>
      </c>
      <c r="G44" s="69" t="n">
        <v>98.2</v>
      </c>
    </row>
    <row r="45" customFormat="false" ht="13.5" hidden="false" customHeight="true" outlineLevel="0" collapsed="false">
      <c r="B45" s="66" t="n">
        <v>57</v>
      </c>
      <c r="C45" s="67" t="s">
        <v>715</v>
      </c>
      <c r="D45" s="69" t="n">
        <v>391</v>
      </c>
      <c r="E45" s="69" t="n">
        <v>196</v>
      </c>
      <c r="F45" s="69" t="n">
        <v>195</v>
      </c>
      <c r="G45" s="69" t="n">
        <v>31.9</v>
      </c>
    </row>
    <row r="46" customFormat="false" ht="13.5" hidden="false" customHeight="true" outlineLevel="0" collapsed="false">
      <c r="B46" s="66" t="n">
        <v>60</v>
      </c>
      <c r="C46" s="67" t="s">
        <v>716</v>
      </c>
      <c r="D46" s="69" t="n">
        <v>740</v>
      </c>
      <c r="E46" s="69" t="n">
        <v>371</v>
      </c>
      <c r="F46" s="69" t="n">
        <v>369</v>
      </c>
      <c r="G46" s="69" t="n">
        <v>43.9</v>
      </c>
    </row>
    <row r="47" customFormat="false" ht="13.5" hidden="false" customHeight="true" outlineLevel="0" collapsed="false">
      <c r="B47" s="66" t="n">
        <v>63</v>
      </c>
      <c r="C47" s="67" t="s">
        <v>717</v>
      </c>
      <c r="D47" s="69" t="n">
        <v>388</v>
      </c>
      <c r="E47" s="69" t="n">
        <v>202</v>
      </c>
      <c r="F47" s="69" t="n">
        <v>186</v>
      </c>
      <c r="G47" s="69" t="n">
        <v>27.2</v>
      </c>
    </row>
    <row r="48" customFormat="false" ht="13.5" hidden="false" customHeight="true" outlineLevel="0" collapsed="false">
      <c r="B48" s="66" t="n">
        <v>64</v>
      </c>
      <c r="C48" s="67" t="s">
        <v>718</v>
      </c>
      <c r="D48" s="69" t="n">
        <v>553</v>
      </c>
      <c r="E48" s="69" t="n">
        <v>279</v>
      </c>
      <c r="F48" s="69" t="n">
        <v>274</v>
      </c>
      <c r="G48" s="69" t="n">
        <v>39.3</v>
      </c>
    </row>
    <row r="49" customFormat="false" ht="13.5" hidden="false" customHeight="true" outlineLevel="0" collapsed="false">
      <c r="B49" s="66" t="n">
        <v>65</v>
      </c>
      <c r="C49" s="67" t="s">
        <v>719</v>
      </c>
      <c r="D49" s="69" t="n">
        <v>235</v>
      </c>
      <c r="E49" s="69" t="n">
        <v>135</v>
      </c>
      <c r="F49" s="69" t="n">
        <v>100</v>
      </c>
      <c r="G49" s="69" t="n">
        <v>33.7</v>
      </c>
    </row>
    <row r="50" customFormat="false" ht="13.5" hidden="false" customHeight="true" outlineLevel="0" collapsed="false">
      <c r="B50" s="66" t="n">
        <v>74</v>
      </c>
      <c r="C50" s="67" t="s">
        <v>720</v>
      </c>
      <c r="D50" s="69" t="n">
        <v>938</v>
      </c>
      <c r="E50" s="69" t="n">
        <v>468</v>
      </c>
      <c r="F50" s="69" t="n">
        <v>470</v>
      </c>
      <c r="G50" s="69" t="n">
        <v>45.5</v>
      </c>
    </row>
    <row r="51" customFormat="false" ht="13.5" hidden="false" customHeight="true" outlineLevel="0" collapsed="false">
      <c r="B51" s="66" t="n">
        <v>77</v>
      </c>
      <c r="C51" s="67" t="s">
        <v>721</v>
      </c>
      <c r="D51" s="69" t="n">
        <v>251</v>
      </c>
      <c r="E51" s="69" t="n">
        <v>129</v>
      </c>
      <c r="F51" s="69" t="n">
        <v>122</v>
      </c>
      <c r="G51" s="69" t="n">
        <v>44.5</v>
      </c>
    </row>
    <row r="52" customFormat="false" ht="13.5" hidden="false" customHeight="true" outlineLevel="0" collapsed="false">
      <c r="B52" s="66" t="n">
        <v>81</v>
      </c>
      <c r="C52" s="67" t="s">
        <v>722</v>
      </c>
      <c r="D52" s="69" t="n">
        <v>298</v>
      </c>
      <c r="E52" s="69" t="n">
        <v>154</v>
      </c>
      <c r="F52" s="69" t="n">
        <v>144</v>
      </c>
      <c r="G52" s="69" t="n">
        <v>24.4</v>
      </c>
    </row>
    <row r="53" customFormat="false" ht="13.5" hidden="false" customHeight="true" outlineLevel="0" collapsed="false">
      <c r="B53" s="66" t="n">
        <v>84</v>
      </c>
      <c r="C53" s="67" t="s">
        <v>723</v>
      </c>
      <c r="D53" s="69" t="n">
        <v>33624</v>
      </c>
      <c r="E53" s="69" t="n">
        <v>16295</v>
      </c>
      <c r="F53" s="69" t="n">
        <v>17329</v>
      </c>
      <c r="G53" s="69" t="n">
        <v>397.6</v>
      </c>
    </row>
    <row r="54" customFormat="false" ht="13.5" hidden="false" customHeight="true" outlineLevel="0" collapsed="false">
      <c r="B54" s="66" t="n">
        <v>904</v>
      </c>
      <c r="C54" s="67" t="s">
        <v>724</v>
      </c>
      <c r="D54" s="69" t="n">
        <v>572</v>
      </c>
      <c r="E54" s="69" t="n">
        <v>303</v>
      </c>
      <c r="F54" s="69" t="n">
        <v>269</v>
      </c>
      <c r="G54" s="69" t="n">
        <v>29.19</v>
      </c>
    </row>
    <row r="55" customFormat="false" ht="13.5" hidden="false" customHeight="true" outlineLevel="0" collapsed="false">
      <c r="B55" s="66" t="n">
        <v>903</v>
      </c>
      <c r="C55" s="67" t="s">
        <v>725</v>
      </c>
      <c r="D55" s="69" t="n">
        <v>473</v>
      </c>
      <c r="E55" s="69" t="n">
        <v>237</v>
      </c>
      <c r="F55" s="69" t="n">
        <v>236</v>
      </c>
      <c r="G55" s="69" t="n">
        <v>54.5</v>
      </c>
    </row>
    <row r="56" customFormat="false" ht="26.25" hidden="false" customHeight="true" outlineLevel="0" collapsed="false">
      <c r="B56" s="109" t="s">
        <v>40</v>
      </c>
      <c r="C56" s="109"/>
      <c r="D56" s="110" t="n">
        <f aca="false">SUM(D32:D55)</f>
        <v>53363</v>
      </c>
      <c r="E56" s="110" t="n">
        <f aca="false">SUM(E32:E55)</f>
        <v>26356</v>
      </c>
      <c r="F56" s="110" t="n">
        <f aca="false">SUM(F32:F55)</f>
        <v>27007</v>
      </c>
      <c r="G56" s="111" t="n">
        <f aca="false">SUM(G32:G55)</f>
        <v>1373.59</v>
      </c>
    </row>
    <row r="57" customFormat="false" ht="18" hidden="false" customHeight="true" outlineLevel="0" collapsed="false">
      <c r="B57" s="178"/>
      <c r="C57" s="179"/>
      <c r="D57" s="180"/>
      <c r="E57" s="180"/>
      <c r="F57" s="180"/>
      <c r="G57" s="181"/>
    </row>
    <row r="58" customFormat="false" ht="18" hidden="false" customHeight="true" outlineLevel="0" collapsed="false">
      <c r="B58" s="116" t="s">
        <v>726</v>
      </c>
      <c r="C58" s="116"/>
      <c r="D58" s="116"/>
      <c r="E58" s="117"/>
      <c r="F58" s="117"/>
      <c r="G58" s="182"/>
    </row>
    <row r="59" customFormat="false" ht="13.5" hidden="false" customHeight="true" outlineLevel="0" collapsed="false">
      <c r="B59" s="66" t="n">
        <v>7</v>
      </c>
      <c r="C59" s="67" t="s">
        <v>727</v>
      </c>
      <c r="D59" s="69" t="n">
        <v>41868</v>
      </c>
      <c r="E59" s="69" t="n">
        <v>20802</v>
      </c>
      <c r="F59" s="69" t="n">
        <v>21066</v>
      </c>
      <c r="G59" s="69" t="n">
        <v>82.7</v>
      </c>
    </row>
    <row r="60" customFormat="false" ht="13.5" hidden="false" customHeight="true" outlineLevel="0" collapsed="false">
      <c r="B60" s="66" t="n">
        <v>8</v>
      </c>
      <c r="C60" s="67" t="s">
        <v>728</v>
      </c>
      <c r="D60" s="69" t="n">
        <v>26095</v>
      </c>
      <c r="E60" s="69" t="n">
        <v>13022</v>
      </c>
      <c r="F60" s="69" t="n">
        <v>13073</v>
      </c>
      <c r="G60" s="69" t="n">
        <v>73.1</v>
      </c>
    </row>
    <row r="61" customFormat="false" ht="13.5" hidden="false" customHeight="true" outlineLevel="0" collapsed="false">
      <c r="B61" s="66" t="n">
        <v>11</v>
      </c>
      <c r="C61" s="67" t="s">
        <v>729</v>
      </c>
      <c r="D61" s="69" t="n">
        <v>3859</v>
      </c>
      <c r="E61" s="69" t="n">
        <v>2002</v>
      </c>
      <c r="F61" s="69" t="n">
        <v>1857</v>
      </c>
      <c r="G61" s="69" t="n">
        <v>162.9</v>
      </c>
    </row>
    <row r="62" customFormat="false" ht="13.5" hidden="false" customHeight="true" outlineLevel="0" collapsed="false">
      <c r="B62" s="66" t="n">
        <v>12</v>
      </c>
      <c r="C62" s="67" t="s">
        <v>730</v>
      </c>
      <c r="D62" s="69" t="n">
        <v>13336</v>
      </c>
      <c r="E62" s="69" t="n">
        <v>6764</v>
      </c>
      <c r="F62" s="69" t="n">
        <v>6572</v>
      </c>
      <c r="G62" s="69" t="n">
        <v>169.6</v>
      </c>
    </row>
    <row r="63" customFormat="false" ht="13.5" hidden="false" customHeight="true" outlineLevel="0" collapsed="false">
      <c r="B63" s="66" t="n">
        <v>13</v>
      </c>
      <c r="C63" s="67" t="s">
        <v>731</v>
      </c>
      <c r="D63" s="69" t="n">
        <v>2090</v>
      </c>
      <c r="E63" s="69" t="n">
        <v>1057</v>
      </c>
      <c r="F63" s="69" t="n">
        <v>1033</v>
      </c>
      <c r="G63" s="69" t="n">
        <v>33.9</v>
      </c>
    </row>
    <row r="64" customFormat="false" ht="13.5" hidden="false" customHeight="true" outlineLevel="0" collapsed="false">
      <c r="B64" s="66" t="n">
        <v>23</v>
      </c>
      <c r="C64" s="67" t="s">
        <v>732</v>
      </c>
      <c r="D64" s="69" t="n">
        <v>7829</v>
      </c>
      <c r="E64" s="69" t="n">
        <v>3871</v>
      </c>
      <c r="F64" s="69" t="n">
        <v>3958</v>
      </c>
      <c r="G64" s="69" t="n">
        <v>145.5</v>
      </c>
    </row>
    <row r="65" customFormat="false" ht="13.5" hidden="false" customHeight="true" outlineLevel="0" collapsed="false">
      <c r="B65" s="66" t="n">
        <v>25</v>
      </c>
      <c r="C65" s="67" t="s">
        <v>733</v>
      </c>
      <c r="D65" s="69" t="n">
        <v>70204</v>
      </c>
      <c r="E65" s="69" t="n">
        <v>34383</v>
      </c>
      <c r="F65" s="69" t="n">
        <v>35821</v>
      </c>
      <c r="G65" s="69" t="n">
        <v>26.9</v>
      </c>
    </row>
    <row r="66" customFormat="false" ht="13.5" hidden="false" customHeight="true" outlineLevel="0" collapsed="false">
      <c r="B66" s="66" t="n">
        <v>36</v>
      </c>
      <c r="C66" s="67" t="s">
        <v>734</v>
      </c>
      <c r="D66" s="69" t="n">
        <v>719</v>
      </c>
      <c r="E66" s="69" t="n">
        <v>376</v>
      </c>
      <c r="F66" s="69" t="n">
        <v>343</v>
      </c>
      <c r="G66" s="69" t="n">
        <v>22.4</v>
      </c>
    </row>
    <row r="67" customFormat="false" ht="13.5" hidden="false" customHeight="true" outlineLevel="0" collapsed="false">
      <c r="B67" s="66" t="n">
        <v>38</v>
      </c>
      <c r="C67" s="67" t="s">
        <v>735</v>
      </c>
      <c r="D67" s="69" t="n">
        <v>27436</v>
      </c>
      <c r="E67" s="69" t="n">
        <v>13883</v>
      </c>
      <c r="F67" s="69" t="n">
        <v>13553</v>
      </c>
      <c r="G67" s="69" t="n">
        <v>105.1</v>
      </c>
    </row>
    <row r="68" customFormat="false" ht="13.5" hidden="false" customHeight="true" outlineLevel="0" collapsed="false">
      <c r="B68" s="66" t="n">
        <v>40</v>
      </c>
      <c r="C68" s="67" t="s">
        <v>736</v>
      </c>
      <c r="D68" s="69" t="n">
        <v>2532</v>
      </c>
      <c r="E68" s="69" t="n">
        <v>1349</v>
      </c>
      <c r="F68" s="69" t="n">
        <v>1183</v>
      </c>
      <c r="G68" s="69" t="n">
        <v>113.7</v>
      </c>
    </row>
    <row r="69" customFormat="false" ht="13.5" hidden="false" customHeight="true" outlineLevel="0" collapsed="false">
      <c r="B69" s="66" t="n">
        <v>41</v>
      </c>
      <c r="C69" s="67" t="s">
        <v>737</v>
      </c>
      <c r="D69" s="69" t="n">
        <v>7342</v>
      </c>
      <c r="E69" s="69" t="n">
        <v>3764</v>
      </c>
      <c r="F69" s="69" t="n">
        <v>3578</v>
      </c>
      <c r="G69" s="69" t="n">
        <v>162.4</v>
      </c>
    </row>
    <row r="70" customFormat="false" ht="13.5" hidden="false" customHeight="true" outlineLevel="0" collapsed="false">
      <c r="B70" s="66" t="n">
        <v>42</v>
      </c>
      <c r="C70" s="67" t="s">
        <v>738</v>
      </c>
      <c r="D70" s="69" t="n">
        <v>23375</v>
      </c>
      <c r="E70" s="69" t="n">
        <v>11697</v>
      </c>
      <c r="F70" s="69" t="n">
        <v>11678</v>
      </c>
      <c r="G70" s="69" t="n">
        <v>127.4</v>
      </c>
    </row>
    <row r="71" customFormat="false" ht="13.5" hidden="false" customHeight="true" outlineLevel="0" collapsed="false">
      <c r="B71" s="66" t="n">
        <v>51</v>
      </c>
      <c r="C71" s="67" t="s">
        <v>739</v>
      </c>
      <c r="D71" s="69" t="n">
        <v>71925</v>
      </c>
      <c r="E71" s="69" t="n">
        <v>35203</v>
      </c>
      <c r="F71" s="69" t="n">
        <v>36722</v>
      </c>
      <c r="G71" s="69" t="n">
        <v>137.5</v>
      </c>
    </row>
    <row r="72" customFormat="false" ht="13.5" hidden="false" customHeight="true" outlineLevel="0" collapsed="false">
      <c r="B72" s="66" t="n">
        <v>54</v>
      </c>
      <c r="C72" s="67" t="s">
        <v>740</v>
      </c>
      <c r="D72" s="69" t="n">
        <v>82585</v>
      </c>
      <c r="E72" s="69" t="n">
        <v>40285</v>
      </c>
      <c r="F72" s="69" t="n">
        <v>42300</v>
      </c>
      <c r="G72" s="69" t="n">
        <v>10.4</v>
      </c>
    </row>
    <row r="73" customFormat="false" ht="13.5" hidden="false" customHeight="true" outlineLevel="0" collapsed="false">
      <c r="B73" s="66" t="n">
        <v>58</v>
      </c>
      <c r="C73" s="67" t="s">
        <v>741</v>
      </c>
      <c r="D73" s="69" t="n">
        <v>2326</v>
      </c>
      <c r="E73" s="69" t="n">
        <v>1191</v>
      </c>
      <c r="F73" s="69" t="n">
        <v>1135</v>
      </c>
      <c r="G73" s="69" t="n">
        <v>22.4</v>
      </c>
    </row>
    <row r="74" customFormat="false" ht="13.5" hidden="false" customHeight="true" outlineLevel="0" collapsed="false">
      <c r="B74" s="66" t="n">
        <v>61</v>
      </c>
      <c r="C74" s="67" t="s">
        <v>742</v>
      </c>
      <c r="D74" s="69" t="n">
        <v>1520</v>
      </c>
      <c r="E74" s="69" t="n">
        <v>758</v>
      </c>
      <c r="F74" s="69" t="n">
        <v>762</v>
      </c>
      <c r="G74" s="69" t="n">
        <v>99.3</v>
      </c>
    </row>
    <row r="75" customFormat="false" ht="13.5" hidden="false" customHeight="true" outlineLevel="0" collapsed="false">
      <c r="B75" s="79" t="n">
        <v>67</v>
      </c>
      <c r="C75" s="80" t="s">
        <v>26</v>
      </c>
      <c r="D75" s="69" t="n">
        <v>577405</v>
      </c>
      <c r="E75" s="69" t="n">
        <v>277234</v>
      </c>
      <c r="F75" s="69" t="n">
        <v>300171</v>
      </c>
      <c r="G75" s="69" t="n">
        <v>395.1</v>
      </c>
    </row>
    <row r="76" customFormat="false" ht="13.5" hidden="false" customHeight="true" outlineLevel="0" collapsed="false">
      <c r="B76" s="66" t="n">
        <v>68</v>
      </c>
      <c r="C76" s="67" t="s">
        <v>743</v>
      </c>
      <c r="D76" s="69" t="n">
        <v>16849</v>
      </c>
      <c r="E76" s="69" t="n">
        <v>8488</v>
      </c>
      <c r="F76" s="69" t="n">
        <v>8361</v>
      </c>
      <c r="G76" s="69" t="n">
        <v>35.6</v>
      </c>
    </row>
    <row r="77" customFormat="false" ht="13.5" hidden="false" customHeight="true" outlineLevel="0" collapsed="false">
      <c r="B77" s="66" t="n">
        <v>69</v>
      </c>
      <c r="C77" s="67" t="s">
        <v>744</v>
      </c>
      <c r="D77" s="69" t="n">
        <v>147958</v>
      </c>
      <c r="E77" s="69" t="n">
        <v>70871</v>
      </c>
      <c r="F77" s="69" t="n">
        <v>77087</v>
      </c>
      <c r="G77" s="69" t="n">
        <v>116.8</v>
      </c>
    </row>
    <row r="78" customFormat="false" ht="13.5" hidden="false" customHeight="true" outlineLevel="0" collapsed="false">
      <c r="B78" s="66" t="n">
        <v>70</v>
      </c>
      <c r="C78" s="67" t="s">
        <v>745</v>
      </c>
      <c r="D78" s="69" t="n">
        <v>86744</v>
      </c>
      <c r="E78" s="69" t="n">
        <v>43088</v>
      </c>
      <c r="F78" s="69" t="n">
        <v>43656</v>
      </c>
      <c r="G78" s="69" t="n">
        <v>148.8</v>
      </c>
    </row>
    <row r="79" customFormat="false" ht="13.5" hidden="false" customHeight="true" outlineLevel="0" collapsed="false">
      <c r="B79" s="66" t="n">
        <v>73</v>
      </c>
      <c r="C79" s="67" t="s">
        <v>746</v>
      </c>
      <c r="D79" s="69" t="n">
        <v>2762</v>
      </c>
      <c r="E79" s="69" t="n">
        <v>1437</v>
      </c>
      <c r="F79" s="69" t="n">
        <v>1325</v>
      </c>
      <c r="G79" s="69" t="n">
        <v>57.7</v>
      </c>
    </row>
    <row r="80" customFormat="false" ht="13.5" hidden="false" customHeight="true" outlineLevel="0" collapsed="false">
      <c r="B80" s="66" t="n">
        <v>76</v>
      </c>
      <c r="C80" s="67" t="s">
        <v>747</v>
      </c>
      <c r="D80" s="69" t="n">
        <v>4023</v>
      </c>
      <c r="E80" s="69" t="n">
        <v>2062</v>
      </c>
      <c r="F80" s="69" t="n">
        <v>1961</v>
      </c>
      <c r="G80" s="69" t="n">
        <v>85.9</v>
      </c>
    </row>
    <row r="81" customFormat="false" ht="13.5" hidden="false" customHeight="true" outlineLevel="0" collapsed="false">
      <c r="B81" s="66" t="n">
        <v>80</v>
      </c>
      <c r="C81" s="67" t="s">
        <v>748</v>
      </c>
      <c r="D81" s="69" t="n">
        <v>9572</v>
      </c>
      <c r="E81" s="69" t="n">
        <v>4801</v>
      </c>
      <c r="F81" s="69" t="n">
        <v>4771</v>
      </c>
      <c r="G81" s="69" t="n">
        <v>63.6</v>
      </c>
    </row>
    <row r="82" customFormat="false" ht="13.5" hidden="false" customHeight="true" outlineLevel="0" collapsed="false">
      <c r="B82" s="66" t="n">
        <v>90</v>
      </c>
      <c r="C82" s="67" t="s">
        <v>749</v>
      </c>
      <c r="D82" s="69" t="n">
        <v>2203</v>
      </c>
      <c r="E82" s="69" t="n">
        <v>1111</v>
      </c>
      <c r="F82" s="69" t="n">
        <v>1092</v>
      </c>
      <c r="G82" s="69" t="n">
        <v>94.4</v>
      </c>
    </row>
    <row r="83" customFormat="false" ht="13.5" hidden="false" customHeight="true" outlineLevel="0" collapsed="false">
      <c r="B83" s="66" t="n">
        <v>93</v>
      </c>
      <c r="C83" s="67" t="s">
        <v>750</v>
      </c>
      <c r="D83" s="69" t="n">
        <v>2483</v>
      </c>
      <c r="E83" s="69" t="n">
        <v>1259</v>
      </c>
      <c r="F83" s="69" t="n">
        <v>1224</v>
      </c>
      <c r="G83" s="69" t="n">
        <v>21.2</v>
      </c>
    </row>
    <row r="84" customFormat="false" ht="13.5" hidden="false" customHeight="true" outlineLevel="0" collapsed="false">
      <c r="B84" s="66" t="n">
        <v>100</v>
      </c>
      <c r="C84" s="67" t="s">
        <v>751</v>
      </c>
      <c r="D84" s="69" t="n">
        <v>2866</v>
      </c>
      <c r="E84" s="69" t="n">
        <v>1465</v>
      </c>
      <c r="F84" s="69" t="n">
        <v>1401</v>
      </c>
      <c r="G84" s="69" t="n">
        <v>55.2</v>
      </c>
    </row>
    <row r="85" customFormat="false" ht="13.5" hidden="false" customHeight="true" outlineLevel="0" collapsed="false">
      <c r="B85" s="66" t="n">
        <v>901</v>
      </c>
      <c r="C85" s="67" t="s">
        <v>752</v>
      </c>
      <c r="D85" s="69" t="n">
        <v>68056</v>
      </c>
      <c r="E85" s="69" t="n">
        <v>34047</v>
      </c>
      <c r="F85" s="69" t="n">
        <v>34009</v>
      </c>
      <c r="G85" s="69" t="n">
        <v>19.9</v>
      </c>
    </row>
    <row r="86" customFormat="false" ht="26.25" hidden="false" customHeight="true" outlineLevel="0" collapsed="false">
      <c r="B86" s="109" t="s">
        <v>40</v>
      </c>
      <c r="C86" s="109"/>
      <c r="D86" s="110" t="n">
        <f aca="false">SUM(D59:D85)</f>
        <v>1305962</v>
      </c>
      <c r="E86" s="110" t="n">
        <f aca="false">SUM(E59:E85)</f>
        <v>636270</v>
      </c>
      <c r="F86" s="110" t="n">
        <f aca="false">SUM(F59:F85)</f>
        <v>669692</v>
      </c>
      <c r="G86" s="111" t="n">
        <f aca="false">SUM(G59:G85)</f>
        <v>2589.4</v>
      </c>
    </row>
    <row r="87" customFormat="false" ht="18" hidden="false" customHeight="true" outlineLevel="0" collapsed="false">
      <c r="B87" s="178"/>
      <c r="C87" s="179"/>
      <c r="D87" s="183"/>
      <c r="E87" s="183"/>
      <c r="F87" s="183"/>
      <c r="G87" s="184"/>
    </row>
    <row r="88" customFormat="false" ht="18" hidden="false" customHeight="true" outlineLevel="0" collapsed="false">
      <c r="B88" s="116" t="s">
        <v>753</v>
      </c>
      <c r="C88" s="116"/>
      <c r="D88" s="185"/>
      <c r="E88" s="185"/>
      <c r="F88" s="185"/>
      <c r="G88" s="182"/>
    </row>
    <row r="89" customFormat="false" ht="13.5" hidden="false" customHeight="true" outlineLevel="0" collapsed="false">
      <c r="B89" s="66" t="n">
        <v>2</v>
      </c>
      <c r="C89" s="67" t="s">
        <v>754</v>
      </c>
      <c r="D89" s="69" t="n">
        <v>2366</v>
      </c>
      <c r="E89" s="69" t="n">
        <v>1210</v>
      </c>
      <c r="F89" s="69" t="n">
        <v>1156</v>
      </c>
      <c r="G89" s="69" t="n">
        <v>45.1</v>
      </c>
    </row>
    <row r="90" customFormat="false" ht="13.5" hidden="false" customHeight="true" outlineLevel="0" collapsed="false">
      <c r="B90" s="66" t="n">
        <v>5</v>
      </c>
      <c r="C90" s="67" t="s">
        <v>755</v>
      </c>
      <c r="D90" s="69" t="n">
        <v>6551</v>
      </c>
      <c r="E90" s="69" t="n">
        <v>3298</v>
      </c>
      <c r="F90" s="69" t="n">
        <v>3253</v>
      </c>
      <c r="G90" s="69" t="n">
        <v>9.7</v>
      </c>
    </row>
    <row r="91" customFormat="false" ht="13.5" hidden="false" customHeight="true" outlineLevel="0" collapsed="false">
      <c r="B91" s="66" t="n">
        <v>9</v>
      </c>
      <c r="C91" s="67" t="s">
        <v>756</v>
      </c>
      <c r="D91" s="69" t="n">
        <v>1843</v>
      </c>
      <c r="E91" s="69" t="n">
        <v>940</v>
      </c>
      <c r="F91" s="69" t="n">
        <v>903</v>
      </c>
      <c r="G91" s="69" t="n">
        <v>14.4</v>
      </c>
    </row>
    <row r="92" customFormat="false" ht="13.5" hidden="false" customHeight="true" outlineLevel="0" collapsed="false">
      <c r="B92" s="66" t="n">
        <v>16</v>
      </c>
      <c r="C92" s="67" t="s">
        <v>757</v>
      </c>
      <c r="D92" s="69" t="n">
        <v>398</v>
      </c>
      <c r="E92" s="69" t="n">
        <v>204</v>
      </c>
      <c r="F92" s="69" t="n">
        <v>194</v>
      </c>
      <c r="G92" s="69" t="n">
        <v>4.8</v>
      </c>
    </row>
    <row r="93" customFormat="false" ht="13.5" hidden="false" customHeight="true" outlineLevel="0" collapsed="false">
      <c r="B93" s="66" t="n">
        <v>19</v>
      </c>
      <c r="C93" s="67" t="s">
        <v>758</v>
      </c>
      <c r="D93" s="69" t="n">
        <v>1181</v>
      </c>
      <c r="E93" s="69" t="n">
        <v>615</v>
      </c>
      <c r="F93" s="69" t="n">
        <v>566</v>
      </c>
      <c r="G93" s="69" t="n">
        <v>26.3</v>
      </c>
    </row>
    <row r="94" customFormat="false" ht="13.5" hidden="false" customHeight="true" outlineLevel="0" collapsed="false">
      <c r="B94" s="66" t="n">
        <v>26</v>
      </c>
      <c r="C94" s="67" t="s">
        <v>759</v>
      </c>
      <c r="D94" s="69" t="n">
        <v>1535</v>
      </c>
      <c r="E94" s="69" t="n">
        <v>787</v>
      </c>
      <c r="F94" s="69" t="n">
        <v>748</v>
      </c>
      <c r="G94" s="69" t="n">
        <v>12.1</v>
      </c>
    </row>
    <row r="95" customFormat="false" ht="13.5" hidden="false" customHeight="true" outlineLevel="0" collapsed="false">
      <c r="B95" s="66" t="n">
        <v>27</v>
      </c>
      <c r="C95" s="67" t="s">
        <v>760</v>
      </c>
      <c r="D95" s="69" t="n">
        <v>3030</v>
      </c>
      <c r="E95" s="69" t="n">
        <v>1516</v>
      </c>
      <c r="F95" s="69" t="n">
        <v>1514</v>
      </c>
      <c r="G95" s="69" t="n">
        <v>5.7</v>
      </c>
    </row>
    <row r="96" customFormat="false" ht="13.5" hidden="false" customHeight="true" outlineLevel="0" collapsed="false">
      <c r="B96" s="66" t="n">
        <v>30</v>
      </c>
      <c r="C96" s="67" t="s">
        <v>761</v>
      </c>
      <c r="D96" s="69" t="n">
        <v>906</v>
      </c>
      <c r="E96" s="69" t="n">
        <v>461</v>
      </c>
      <c r="F96" s="69" t="n">
        <v>445</v>
      </c>
      <c r="G96" s="69" t="n">
        <v>24.4</v>
      </c>
    </row>
    <row r="97" customFormat="false" ht="13.5" hidden="false" customHeight="true" outlineLevel="0" collapsed="false">
      <c r="B97" s="66" t="n">
        <v>33</v>
      </c>
      <c r="C97" s="67" t="s">
        <v>762</v>
      </c>
      <c r="D97" s="69" t="n">
        <v>1704</v>
      </c>
      <c r="E97" s="69" t="n">
        <v>886</v>
      </c>
      <c r="F97" s="69" t="n">
        <v>818</v>
      </c>
      <c r="G97" s="69" t="n">
        <v>42</v>
      </c>
    </row>
    <row r="98" customFormat="false" ht="13.5" hidden="false" customHeight="true" outlineLevel="0" collapsed="false">
      <c r="B98" s="66" t="n">
        <v>34</v>
      </c>
      <c r="C98" s="67" t="s">
        <v>763</v>
      </c>
      <c r="D98" s="69" t="n">
        <v>811</v>
      </c>
      <c r="E98" s="69" t="n">
        <v>396</v>
      </c>
      <c r="F98" s="69" t="n">
        <v>415</v>
      </c>
      <c r="G98" s="69" t="n">
        <v>33.2</v>
      </c>
    </row>
    <row r="99" customFormat="false" ht="13.5" hidden="false" customHeight="true" outlineLevel="0" collapsed="false">
      <c r="B99" s="66" t="n">
        <v>44</v>
      </c>
      <c r="C99" s="67" t="s">
        <v>764</v>
      </c>
      <c r="D99" s="69" t="n">
        <v>1349</v>
      </c>
      <c r="E99" s="69" t="n">
        <v>735</v>
      </c>
      <c r="F99" s="69" t="n">
        <v>614</v>
      </c>
      <c r="G99" s="69" t="n">
        <v>25.5</v>
      </c>
    </row>
    <row r="100" customFormat="false" ht="13.5" hidden="false" customHeight="true" outlineLevel="0" collapsed="false">
      <c r="B100" s="66" t="n">
        <v>45</v>
      </c>
      <c r="C100" s="67" t="s">
        <v>765</v>
      </c>
      <c r="D100" s="69" t="n">
        <v>3866</v>
      </c>
      <c r="E100" s="69" t="n">
        <v>1939</v>
      </c>
      <c r="F100" s="69" t="n">
        <v>1927</v>
      </c>
      <c r="G100" s="69" t="n">
        <v>54.2</v>
      </c>
    </row>
    <row r="101" customFormat="false" ht="13.5" hidden="false" customHeight="true" outlineLevel="0" collapsed="false">
      <c r="B101" s="66" t="n">
        <v>50</v>
      </c>
      <c r="C101" s="67" t="s">
        <v>766</v>
      </c>
      <c r="D101" s="69" t="n">
        <v>602</v>
      </c>
      <c r="E101" s="69" t="n">
        <v>313</v>
      </c>
      <c r="F101" s="69" t="n">
        <v>289</v>
      </c>
      <c r="G101" s="69" t="n">
        <v>19.4</v>
      </c>
    </row>
    <row r="102" customFormat="false" ht="13.5" hidden="false" customHeight="true" outlineLevel="0" collapsed="false">
      <c r="B102" s="66" t="n">
        <v>53</v>
      </c>
      <c r="C102" s="67" t="s">
        <v>767</v>
      </c>
      <c r="D102" s="69" t="n">
        <v>3198</v>
      </c>
      <c r="E102" s="69" t="n">
        <v>1584</v>
      </c>
      <c r="F102" s="69" t="n">
        <v>1614</v>
      </c>
      <c r="G102" s="69" t="n">
        <v>40.5</v>
      </c>
    </row>
    <row r="103" customFormat="false" ht="13.5" hidden="false" customHeight="true" outlineLevel="0" collapsed="false">
      <c r="B103" s="66" t="n">
        <v>62</v>
      </c>
      <c r="C103" s="67" t="s">
        <v>768</v>
      </c>
      <c r="D103" s="69" t="n">
        <v>912</v>
      </c>
      <c r="E103" s="69" t="n">
        <v>474</v>
      </c>
      <c r="F103" s="69" t="n">
        <v>438</v>
      </c>
      <c r="G103" s="69" t="n">
        <v>7.5</v>
      </c>
    </row>
    <row r="104" customFormat="false" ht="13.5" hidden="false" customHeight="true" outlineLevel="0" collapsed="false">
      <c r="B104" s="66" t="n">
        <v>66</v>
      </c>
      <c r="C104" s="67" t="s">
        <v>769</v>
      </c>
      <c r="D104" s="69" t="n">
        <v>524</v>
      </c>
      <c r="E104" s="69" t="n">
        <v>286</v>
      </c>
      <c r="F104" s="69" t="n">
        <v>238</v>
      </c>
      <c r="G104" s="69" t="n">
        <v>7.2</v>
      </c>
    </row>
    <row r="105" customFormat="false" ht="13.5" hidden="false" customHeight="true" outlineLevel="0" collapsed="false">
      <c r="B105" s="66" t="n">
        <v>71</v>
      </c>
      <c r="C105" s="67" t="s">
        <v>770</v>
      </c>
      <c r="D105" s="69" t="n">
        <v>1244</v>
      </c>
      <c r="E105" s="69" t="n">
        <v>651</v>
      </c>
      <c r="F105" s="69" t="n">
        <v>593</v>
      </c>
      <c r="G105" s="69" t="n">
        <v>14.3</v>
      </c>
    </row>
    <row r="106" customFormat="false" ht="13.5" hidden="false" customHeight="true" outlineLevel="0" collapsed="false">
      <c r="B106" s="66" t="n">
        <v>75</v>
      </c>
      <c r="C106" s="67" t="s">
        <v>771</v>
      </c>
      <c r="D106" s="69" t="n">
        <v>21018</v>
      </c>
      <c r="E106" s="69" t="n">
        <v>10357</v>
      </c>
      <c r="F106" s="69" t="n">
        <v>10661</v>
      </c>
      <c r="G106" s="69" t="n">
        <v>85.1</v>
      </c>
    </row>
    <row r="107" customFormat="false" ht="13.5" hidden="false" customHeight="true" outlineLevel="0" collapsed="false">
      <c r="B107" s="66" t="n">
        <v>79</v>
      </c>
      <c r="C107" s="67" t="s">
        <v>772</v>
      </c>
      <c r="D107" s="69" t="n">
        <v>3159</v>
      </c>
      <c r="E107" s="69" t="n">
        <v>1644</v>
      </c>
      <c r="F107" s="69" t="n">
        <v>1515</v>
      </c>
      <c r="G107" s="69" t="n">
        <v>58.8</v>
      </c>
    </row>
    <row r="108" customFormat="false" ht="13.5" hidden="false" customHeight="true" outlineLevel="0" collapsed="false">
      <c r="B108" s="66" t="n">
        <v>82</v>
      </c>
      <c r="C108" s="67" t="s">
        <v>773</v>
      </c>
      <c r="D108" s="69" t="n">
        <v>49790</v>
      </c>
      <c r="E108" s="69" t="n">
        <v>24348</v>
      </c>
      <c r="F108" s="69" t="n">
        <v>25442</v>
      </c>
      <c r="G108" s="69" t="n">
        <v>28.5</v>
      </c>
    </row>
    <row r="109" customFormat="false" ht="13.5" hidden="false" customHeight="true" outlineLevel="0" collapsed="false">
      <c r="B109" s="66" t="n">
        <v>85</v>
      </c>
      <c r="C109" s="67" t="s">
        <v>774</v>
      </c>
      <c r="D109" s="69" t="n">
        <v>173</v>
      </c>
      <c r="E109" s="69" t="n">
        <v>88</v>
      </c>
      <c r="F109" s="69" t="n">
        <v>85</v>
      </c>
      <c r="G109" s="69" t="n">
        <v>10.3</v>
      </c>
    </row>
    <row r="110" customFormat="false" ht="13.5" hidden="false" customHeight="true" outlineLevel="0" collapsed="false">
      <c r="B110" s="66" t="n">
        <v>86</v>
      </c>
      <c r="C110" s="67" t="s">
        <v>775</v>
      </c>
      <c r="D110" s="69" t="n">
        <v>1614</v>
      </c>
      <c r="E110" s="69" t="n">
        <v>832</v>
      </c>
      <c r="F110" s="69" t="n">
        <v>782</v>
      </c>
      <c r="G110" s="69" t="n">
        <v>18.3</v>
      </c>
    </row>
    <row r="111" customFormat="false" ht="13.5" hidden="false" customHeight="true" outlineLevel="0" collapsed="false">
      <c r="B111" s="66" t="n">
        <v>87</v>
      </c>
      <c r="C111" s="67" t="s">
        <v>776</v>
      </c>
      <c r="D111" s="69" t="n">
        <v>592</v>
      </c>
      <c r="E111" s="69" t="n">
        <v>336</v>
      </c>
      <c r="F111" s="69" t="n">
        <v>256</v>
      </c>
      <c r="G111" s="69" t="n">
        <v>31.6</v>
      </c>
    </row>
    <row r="112" customFormat="false" ht="13.5" hidden="false" customHeight="true" outlineLevel="0" collapsed="false">
      <c r="B112" s="66" t="n">
        <v>91</v>
      </c>
      <c r="C112" s="67" t="s">
        <v>777</v>
      </c>
      <c r="D112" s="69" t="n">
        <v>18937</v>
      </c>
      <c r="E112" s="69" t="n">
        <v>9547</v>
      </c>
      <c r="F112" s="69" t="n">
        <v>9390</v>
      </c>
      <c r="G112" s="69" t="n">
        <v>50.1</v>
      </c>
    </row>
    <row r="113" customFormat="false" ht="13.5" hidden="false" customHeight="true" outlineLevel="0" collapsed="false">
      <c r="B113" s="66" t="n">
        <v>92</v>
      </c>
      <c r="C113" s="67" t="s">
        <v>778</v>
      </c>
      <c r="D113" s="69" t="n">
        <v>725</v>
      </c>
      <c r="E113" s="69" t="n">
        <v>368</v>
      </c>
      <c r="F113" s="69" t="n">
        <v>357</v>
      </c>
      <c r="G113" s="69" t="n">
        <v>9.2</v>
      </c>
    </row>
    <row r="114" customFormat="false" ht="13.5" hidden="false" customHeight="true" outlineLevel="0" collapsed="false">
      <c r="B114" s="66" t="n">
        <v>94</v>
      </c>
      <c r="C114" s="67" t="s">
        <v>779</v>
      </c>
      <c r="D114" s="69" t="n">
        <v>82967</v>
      </c>
      <c r="E114" s="69" t="n">
        <v>40919</v>
      </c>
      <c r="F114" s="69" t="n">
        <v>42048</v>
      </c>
      <c r="G114" s="69" t="n">
        <v>157.9</v>
      </c>
    </row>
    <row r="115" customFormat="false" ht="13.5" hidden="false" customHeight="true" outlineLevel="0" collapsed="false">
      <c r="B115" s="66" t="n">
        <v>99</v>
      </c>
      <c r="C115" s="67" t="s">
        <v>780</v>
      </c>
      <c r="D115" s="69" t="n">
        <v>2045</v>
      </c>
      <c r="E115" s="69" t="n">
        <v>1062</v>
      </c>
      <c r="F115" s="69" t="n">
        <v>983</v>
      </c>
      <c r="G115" s="69" t="n">
        <v>27.2</v>
      </c>
    </row>
    <row r="116" customFormat="false" ht="26.25" hidden="false" customHeight="true" outlineLevel="0" collapsed="false">
      <c r="B116" s="109" t="s">
        <v>40</v>
      </c>
      <c r="C116" s="109"/>
      <c r="D116" s="110" t="n">
        <f aca="false">SUM(D89:D115)</f>
        <v>213040</v>
      </c>
      <c r="E116" s="110" t="n">
        <f aca="false">SUM(E89:E115)</f>
        <v>105796</v>
      </c>
      <c r="F116" s="110" t="n">
        <f aca="false">SUM(F89:F115)</f>
        <v>107244</v>
      </c>
      <c r="G116" s="111" t="n">
        <f aca="false">SUM(G89:G115)</f>
        <v>863.3</v>
      </c>
    </row>
    <row r="117" customFormat="false" ht="14.65" hidden="false" customHeight="true" outlineLevel="0" collapsed="false">
      <c r="B117" s="186"/>
      <c r="C117" s="187"/>
      <c r="D117" s="188"/>
      <c r="E117" s="188"/>
      <c r="F117" s="188"/>
      <c r="G117" s="189"/>
    </row>
    <row r="118" customFormat="false" ht="26.25" hidden="false" customHeight="true" outlineLevel="0" collapsed="false">
      <c r="B118" s="157" t="s">
        <v>148</v>
      </c>
      <c r="C118" s="157"/>
      <c r="D118" s="171" t="n">
        <f aca="false">SUM(D116,D86,D56,D29)</f>
        <v>1695651</v>
      </c>
      <c r="E118" s="171" t="n">
        <f aca="false">SUM(E116,E86,E56,E29)</f>
        <v>829976</v>
      </c>
      <c r="F118" s="171" t="n">
        <f aca="false">SUM(F116,F86,F56,F29)</f>
        <v>865675</v>
      </c>
      <c r="G118" s="172" t="n">
        <f aca="false">SUM(G116,G86,G56,G29)</f>
        <v>7308.99</v>
      </c>
    </row>
    <row r="120" customFormat="false" ht="14.65" hidden="false" customHeight="true" outlineLevel="0" collapsed="false">
      <c r="B120" s="56" t="s">
        <v>149</v>
      </c>
    </row>
  </sheetData>
  <mergeCells count="10">
    <mergeCell ref="B2:C2"/>
    <mergeCell ref="B3:C3"/>
    <mergeCell ref="B29:C29"/>
    <mergeCell ref="B31:C31"/>
    <mergeCell ref="B56:C56"/>
    <mergeCell ref="B58:D58"/>
    <mergeCell ref="B86:C86"/>
    <mergeCell ref="B88:C88"/>
    <mergeCell ref="B116:C116"/>
    <mergeCell ref="B118:C118"/>
  </mergeCells>
  <printOptions headings="false" gridLines="false" gridLinesSet="true" horizontalCentered="false" verticalCentered="false"/>
  <pageMargins left="0.990277777777778" right="0.409722222222222" top="0.6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1705</TotalTime>
  <Application>LibreOffice/6.1.5.2$Windows_x86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2017-02-27T13:19:22Z</cp:lastPrinted>
  <dcterms:modified xsi:type="dcterms:W3CDTF">2022-09-28T10:07:45Z</dcterms:modified>
  <cp:revision>228</cp:revision>
  <dc:subject/>
  <dc:title/>
</cp:coreProperties>
</file>